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<sst xmlns="http://schemas.openxmlformats.org/spreadsheetml/2006/main" count="22440" uniqueCount="22440">
  <si>
    <t>活動名稱</t>
  </si>
  <si>
    <t>2023霹靂超先天路跑-台南場</t>
  </si>
  <si>
    <t>報名日期</t>
  </si>
  <si>
    <t>2023/1/4 上午 12:00:00 至 2023/3/9 下午 11:59:59 止</t>
  </si>
  <si>
    <t>FH230702</t>
  </si>
  <si>
    <t>聯絡方式(*綠色字為格式正確，紅色字為格式錯誤)</t>
  </si>
  <si>
    <t>參賽選手</t>
  </si>
  <si>
    <t>未滿20歲參賽者需填寫家長同意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</si>
  <si>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</si>
  <si>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</si>
  <si>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</si>
  <si>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</si>
  <si>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</si>
  <si>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</si>
  <si>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</si>
  <si>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</si>
  <si>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</si>
  <si>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</si>
  <si>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</si>
  <si>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</si>
  <si>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</si>
  <si>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</si>
  <si>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</si>
  <si>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</si>
  <si>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</si>
  <si>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</si>
  <si>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</si>
  <si>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</si>
  <si>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</si>
  <si>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</si>
  <si>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</si>
  <si>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</si>
  <si>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</si>
  <si>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</si>
  <si>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</si>
  <si>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</si>
  <si>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</si>
  <si>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</si>
  <si>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</si>
  <si>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</si>
  <si>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</si>
  <si>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</si>
  <si>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</si>
  <si>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</si>
  <si>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</si>
  <si>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</si>
  <si>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</si>
  <si>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</si>
  <si>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</si>
  <si>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</si>
  <si>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</si>
  <si>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</si>
  <si>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</si>
  <si>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</si>
  <si>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</si>
  <si>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</si>
  <si>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</si>
  <si>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</si>
  <si>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</si>
  <si>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</si>
  <si>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</si>
  <si>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</si>
  <si>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</si>
  <si>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</si>
  <si>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</si>
  <si>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</si>
  <si>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</si>
  <si>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</si>
  <si>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</si>
  <si>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</si>
  <si>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</si>
  <si>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</si>
  <si>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</si>
  <si>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</si>
  <si>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【初入江湖】練氣期</t>
  </si>
  <si>
    <t>霹靂紀念上衣: 請選擇</t>
  </si>
  <si>
    <t>霹靂限定浴巾: 霹靂限定浴巾</t>
  </si>
  <si>
    <t>霹靂限定便條紙: 霹靂限定便條紙</t>
  </si>
  <si>
    <t>霹靂限定撲克牌: 霹靂限定撲克牌</t>
  </si>
  <si>
    <t>霹靂限定鑰匙圈(6款隨機出貨): 霹靂限定鑰匙圈(6款隨機出貨)</t>
  </si>
  <si>
    <t>霹靂限定物資夾鏈袋: 霹靂限定物資夾鏈袋</t>
  </si>
  <si>
    <t>霹靂選手手冊: 霹靂選手手冊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</si>
  <si>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</si>
  <si>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</si>
  <si>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</si>
  <si>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</si>
  <si>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</si>
  <si>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</si>
  <si>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</si>
  <si>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</si>
  <si>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</si>
  <si>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</si>
  <si>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</si>
  <si>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</si>
  <si>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</si>
  <si>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</si>
  <si>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</si>
  <si>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</si>
  <si>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</si>
  <si>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</si>
  <si>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</si>
  <si>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</si>
  <si>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</si>
  <si>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</si>
  <si>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</si>
  <si>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</si>
  <si>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</si>
  <si>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</si>
  <si>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</si>
  <si>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</si>
  <si>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</si>
  <si>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</si>
  <si>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</si>
  <si>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</si>
  <si>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</si>
  <si>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</si>
  <si>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</si>
  <si>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</si>
  <si>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</si>
  <si>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</si>
  <si>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</si>
  <si>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</si>
  <si>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</si>
  <si>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</si>
  <si>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</si>
  <si>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</si>
  <si>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</si>
  <si>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</si>
  <si>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</si>
  <si>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</si>
  <si>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</si>
  <si>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</si>
  <si>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</si>
  <si>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</si>
  <si>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</si>
  <si>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</si>
  <si>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</si>
  <si>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</si>
  <si>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</si>
  <si>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</si>
  <si>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</si>
  <si>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</si>
  <si>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</si>
  <si>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</si>
  <si>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</si>
  <si>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</si>
  <si>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</si>
  <si>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</si>
  <si>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</si>
  <si>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</si>
  <si>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</si>
  <si>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</si>
  <si>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</si>
  <si>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</si>
  <si>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</si>
  <si>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</si>
  <si>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</si>
  <si>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</si>
  <si>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</si>
  <si>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</si>
  <si>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</si>
  <si>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</si>
  <si>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</si>
  <si>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</si>
  <si>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</si>
  <si>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</si>
  <si>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</si>
  <si>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</si>
  <si>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</si>
  <si>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</si>
  <si>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</si>
  <si>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</si>
  <si>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</si>
  <si>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</si>
  <si>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</si>
  <si>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</si>
  <si>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</si>
  <si>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</si>
  <si>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</si>
  <si>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</si>
  <si>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</si>
  <si>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</si>
  <si>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</si>
  <si>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</si>
  <si>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</si>
  <si>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</si>
  <si>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</si>
  <si>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</si>
  <si>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</si>
  <si>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</si>
  <si>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</si>
  <si>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</si>
  <si>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</si>
  <si>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</si>
  <si>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</si>
  <si>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</si>
  <si>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</si>
  <si>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</si>
  <si>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</si>
  <si>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</si>
  <si>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</si>
  <si>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</si>
  <si>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</si>
  <si>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</si>
  <si>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</si>
  <si>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</si>
  <si>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</si>
  <si>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</si>
  <si>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</si>
  <si>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</si>
  <si>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</si>
  <si>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</si>
  <si>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</si>
  <si>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</si>
  <si>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</si>
  <si>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</si>
  <si>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</si>
  <si>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</si>
  <si>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</si>
  <si>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</si>
  <si>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</si>
  <si>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</si>
  <si>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</si>
  <si>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</si>
  <si>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</si>
  <si>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</si>
  <si>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</si>
  <si>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</si>
  <si>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</si>
  <si>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</si>
  <si>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</si>
  <si>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</si>
  <si>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</si>
  <si>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</si>
  <si>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</si>
  <si>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</si>
  <si>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</si>
  <si>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</si>
  <si>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</si>
  <si>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</si>
  <si>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</si>
  <si>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</si>
  <si>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</si>
  <si>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</si>
  <si>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</si>
  <si>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</si>
  <si>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</si>
  <si>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</si>
  <si>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</si>
  <si>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</si>
  <si>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</si>
  <si>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</si>
  <si>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</si>
  <si>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</si>
  <si>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</si>
  <si>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</si>
  <si>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</si>
  <si>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</si>
  <si>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</si>
  <si>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</si>
  <si>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</si>
  <si>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</si>
  <si>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</si>
  <si>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</si>
  <si>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</si>
  <si>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</si>
  <si>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</si>
  <si>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</si>
  <si>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</si>
  <si>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</si>
  <si>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</si>
  <si>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</si>
  <si>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</si>
  <si>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</si>
  <si>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</si>
  <si>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</si>
  <si>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</si>
  <si>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</si>
  <si>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</si>
  <si>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</si>
  <si>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</si>
  <si>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</si>
  <si>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</si>
  <si>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</si>
  <si>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</si>
  <si>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</si>
  <si>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</si>
  <si>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</si>
  <si>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</si>
  <si>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</si>
  <si>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</si>
  <si>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</si>
  <si>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</si>
  <si>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</si>
  <si>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</si>
  <si>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</si>
  <si>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</si>
  <si>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</si>
  <si>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</si>
  <si>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</si>
  <si>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</si>
  <si>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</si>
  <si>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</si>
  <si>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</si>
  <si>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</si>
  <si>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</si>
  <si>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</si>
  <si>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</si>
  <si>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</si>
  <si>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</si>
  <si>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</si>
  <si>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</si>
  <si>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</si>
  <si>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</si>
  <si>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</si>
  <si>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</si>
  <si>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</si>
  <si>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</si>
  <si>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</si>
  <si>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</si>
  <si>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</si>
  <si>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</si>
  <si>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</si>
  <si>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</si>
  <si>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</si>
  <si>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</si>
  <si>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</si>
  <si>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</si>
  <si>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</si>
  <si>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</si>
  <si>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</si>
  <si>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</si>
  <si>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</si>
  <si>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</si>
  <si>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</si>
  <si>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</si>
  <si>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</si>
  <si>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</si>
  <si>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</si>
  <si>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</si>
  <si>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</si>
  <si>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</si>
  <si>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</si>
  <si>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</si>
  <si>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</si>
  <si>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</si>
  <si>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</si>
  <si>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</si>
  <si>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</si>
  <si>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</si>
  <si>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</si>
  <si>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</si>
  <si>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</si>
  <si>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</si>
  <si>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</si>
  <si>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</si>
  <si>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</si>
  <si>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</si>
  <si>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</si>
  <si>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</si>
  <si>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</si>
  <si>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</si>
  <si>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</si>
  <si>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</si>
  <si>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</si>
  <si>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</si>
  <si>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</si>
  <si>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</si>
  <si>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</si>
  <si>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</si>
  <si>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</si>
  <si>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</si>
  <si>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</si>
  <si>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</si>
  <si>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</si>
  <si>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</si>
  <si>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</si>
  <si>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</si>
  <si>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</si>
  <si>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</si>
  <si>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</si>
  <si>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</si>
  <si>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</si>
  <si>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</si>
  <si>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</si>
  <si>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</si>
  <si>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</si>
  <si>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</si>
  <si>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</si>
  <si>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</si>
  <si>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</si>
  <si>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</si>
  <si>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</si>
  <si>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</si>
  <si>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</si>
  <si>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</si>
  <si>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</si>
  <si>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</si>
  <si>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</si>
  <si>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</si>
  <si>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</si>
  <si>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</si>
  <si>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</si>
  <si>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</si>
  <si>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</si>
  <si>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</si>
  <si>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</si>
  <si>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</si>
  <si>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</si>
  <si>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</si>
  <si>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</si>
  <si>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</si>
  <si>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</si>
  <si>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</si>
  <si>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</si>
  <si>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</si>
  <si>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</si>
  <si>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</si>
  <si>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</si>
  <si>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</si>
  <si>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</si>
  <si>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</si>
  <si>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</si>
  <si>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</si>
  <si>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</si>
  <si>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</si>
  <si>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</si>
  <si>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</si>
  <si>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</si>
  <si>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</si>
  <si>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</si>
  <si>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</si>
  <si>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</si>
  <si>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</si>
  <si>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</si>
  <si>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</si>
  <si>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</si>
  <si>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</si>
  <si>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</si>
  <si>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</si>
  <si>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</si>
  <si>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</si>
  <si>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</si>
  <si>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</si>
  <si>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</si>
  <si>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</si>
  <si>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</si>
  <si>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</si>
  <si>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</si>
  <si>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</si>
  <si>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</si>
  <si>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</si>
  <si>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</si>
  <si>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</si>
  <si>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</si>
  <si>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</si>
  <si>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</si>
  <si>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</si>
  <si>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</si>
  <si>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</si>
  <si>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</si>
  <si>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</si>
  <si>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</si>
  <si>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</si>
  <si>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</si>
  <si>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</si>
  <si>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</si>
  <si>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</si>
  <si>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</si>
  <si>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</si>
  <si>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</si>
  <si>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</si>
  <si>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</si>
  <si>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</si>
  <si>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</si>
  <si>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</si>
  <si>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</si>
  <si>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</si>
  <si>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</si>
  <si>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</si>
  <si>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</si>
  <si>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</si>
  <si>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</si>
  <si>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</si>
  <si>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</si>
  <si>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</si>
  <si>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</si>
  <si>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</si>
  <si>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</si>
  <si>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</si>
  <si>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</si>
  <si>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</si>
  <si>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</si>
  <si>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</si>
  <si>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</si>
  <si>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</si>
  <si>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</si>
  <si>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</si>
  <si>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</si>
  <si>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</si>
  <si>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</si>
  <si>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</si>
  <si>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</si>
  <si>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</si>
  <si>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</si>
  <si>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</si>
  <si>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</si>
  <si>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</si>
  <si>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</si>
  <si>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</si>
  <si>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</si>
  <si>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</si>
  <si>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</si>
  <si>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</si>
  <si>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</si>
  <si>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</si>
  <si>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</si>
  <si>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</si>
  <si>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</si>
  <si>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</si>
  <si>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</si>
  <si>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</si>
  <si>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</si>
  <si>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</si>
  <si>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</si>
  <si>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</si>
  <si>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</si>
  <si>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</si>
  <si>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</si>
  <si>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</si>
  <si>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</si>
  <si>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</si>
  <si>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</si>
  <si>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</si>
  <si>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</si>
  <si>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</si>
  <si>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</si>
  <si>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</si>
  <si>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</si>
  <si>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</si>
  <si>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</si>
  <si>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</si>
  <si>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</si>
  <si>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</si>
  <si>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</si>
  <si>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</si>
  <si>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</si>
  <si>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</si>
  <si>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</si>
  <si>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</si>
  <si>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</si>
  <si>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</si>
  <si>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</si>
  <si>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</si>
  <si>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</si>
  <si>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</si>
  <si>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</si>
  <si>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</si>
  <si>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</si>
  <si>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</si>
  <si>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</si>
  <si>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</si>
  <si>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</si>
  <si>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</si>
  <si>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</si>
  <si>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</si>
  <si>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</si>
  <si>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</si>
  <si>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</si>
  <si>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</si>
  <si>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</si>
  <si>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</si>
  <si>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</si>
  <si>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</si>
  <si>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</si>
  <si>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</si>
  <si>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</si>
  <si>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</si>
  <si>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</si>
  <si>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</si>
  <si>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</si>
  <si>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</si>
  <si>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</si>
  <si>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</si>
  <si>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</si>
  <si>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</si>
  <si>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</si>
  <si>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</si>
  <si>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</si>
  <si>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</si>
  <si>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</si>
  <si>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</si>
  <si>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</si>
  <si>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</si>
  <si>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</si>
  <si>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</si>
  <si>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</si>
  <si>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</si>
  <si>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</si>
  <si>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</si>
  <si>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</si>
  <si>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</si>
  <si>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</si>
  <si>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</si>
  <si>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</si>
  <si>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</si>
  <si>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</si>
  <si>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</si>
  <si>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</si>
  <si>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</si>
  <si>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</si>
  <si>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</si>
  <si>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</si>
  <si>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</si>
  <si>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</si>
  <si>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</si>
  <si>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</si>
  <si>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</si>
  <si>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</si>
  <si>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</si>
  <si>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</si>
  <si>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</si>
  <si>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</si>
  <si>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</si>
  <si>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</si>
  <si>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</si>
  <si>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</si>
  <si>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</si>
  <si>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</si>
  <si>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</si>
  <si>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</si>
  <si>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</si>
  <si>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</si>
  <si>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</si>
  <si>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</si>
  <si>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</si>
  <si>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</si>
  <si>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</si>
  <si>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</si>
  <si>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</si>
  <si>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</si>
  <si>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</si>
  <si>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</si>
  <si>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</si>
  <si>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</si>
  <si>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</si>
  <si>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</si>
  <si>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</si>
  <si>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</si>
  <si>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</si>
  <si>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</si>
  <si>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</si>
  <si>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</si>
  <si>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</si>
  <si>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</si>
  <si>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</si>
  <si>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</si>
  <si>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</si>
  <si>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</si>
  <si>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</si>
  <si>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</si>
  <si>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</si>
  <si>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</si>
  <si>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</si>
  <si>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</si>
  <si>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</si>
  <si>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</si>
  <si>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</si>
  <si>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</si>
  <si>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</si>
  <si>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</si>
  <si>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</si>
  <si>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</si>
  <si>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</si>
  <si>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</si>
  <si>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</si>
  <si>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</si>
  <si>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</si>
  <si>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</si>
  <si>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</si>
  <si>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</si>
  <si>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</si>
  <si>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</si>
  <si>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</si>
  <si>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</si>
  <si>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</si>
  <si>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</si>
  <si>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</si>
  <si>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</si>
  <si>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</si>
  <si>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</si>
  <si>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</si>
  <si>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</si>
  <si>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</si>
  <si>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</si>
  <si>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</si>
  <si>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</si>
  <si>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</si>
  <si>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</si>
  <si>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</si>
  <si>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</si>
  <si>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</si>
  <si>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</si>
  <si>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</si>
  <si>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</si>
  <si>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</si>
  <si>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</si>
  <si>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</si>
  <si>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</si>
  <si>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</si>
  <si>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</si>
  <si>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</si>
  <si>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</si>
  <si>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</si>
  <si>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</si>
  <si>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</si>
  <si>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</si>
  <si>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</si>
  <si>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</si>
  <si>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</si>
  <si>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</si>
  <si>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</si>
  <si>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</si>
  <si>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</si>
  <si>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</si>
  <si>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</si>
  <si>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</si>
  <si>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</si>
  <si>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</si>
  <si>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</si>
  <si>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</si>
  <si>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</si>
  <si>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</si>
  <si>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</si>
  <si>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</si>
  <si>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</si>
  <si>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</si>
  <si>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</si>
  <si>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</si>
  <si>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</si>
  <si>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</si>
  <si>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</si>
  <si>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</si>
  <si>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</si>
  <si>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</si>
  <si>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</si>
  <si>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</si>
  <si>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</si>
  <si>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</si>
  <si>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</si>
  <si>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</si>
  <si>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</si>
  <si>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</si>
  <si>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</si>
  <si>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</si>
  <si>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</si>
  <si>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</si>
  <si>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</si>
  <si>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</si>
  <si>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</si>
  <si>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</si>
  <si>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</si>
  <si>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</si>
  <si>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</si>
  <si>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</si>
  <si>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</si>
  <si>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</si>
  <si>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</si>
  <si>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</si>
  <si>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</si>
  <si>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</si>
  <si>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</si>
  <si>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</si>
  <si>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</si>
  <si>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</si>
  <si>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</si>
  <si>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</si>
  <si>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</si>
  <si>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</si>
  <si>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</si>
  <si>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</si>
  <si>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</si>
  <si>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</si>
  <si>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</si>
  <si>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</si>
  <si>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</si>
  <si>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</si>
  <si>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</si>
  <si>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</si>
  <si>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</si>
  <si>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</si>
  <si>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</si>
  <si>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</si>
  <si>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</si>
  <si>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</si>
  <si>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</si>
  <si>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</si>
  <si>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</si>
  <si>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</si>
  <si>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</si>
  <si>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</si>
  <si>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</si>
  <si>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</si>
  <si>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</si>
  <si>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</si>
  <si>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</si>
  <si>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</si>
  <si>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</si>
  <si>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</si>
  <si>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</si>
  <si>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</si>
  <si>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</si>
  <si>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</si>
  <si>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</si>
  <si>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</si>
  <si>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</si>
  <si>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</si>
  <si>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</si>
  <si>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</si>
  <si>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</si>
  <si>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</si>
  <si>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</si>
  <si>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</si>
  <si>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</si>
  <si>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</si>
  <si>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</si>
  <si>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</si>
  <si>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</si>
  <si>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</si>
  <si>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</si>
  <si>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</si>
  <si>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</si>
  <si>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</si>
  <si>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</si>
  <si>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</si>
  <si>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</si>
  <si>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</si>
  <si>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</si>
  <si>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</si>
  <si>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</si>
  <si>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</si>
  <si>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</si>
  <si>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</si>
  <si>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</si>
  <si>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</si>
  <si>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</si>
  <si>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</si>
  <si>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</si>
  <si>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</si>
  <si>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</si>
  <si>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</si>
  <si>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</si>
  <si>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</si>
  <si>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</si>
  <si>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</si>
  <si>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</si>
  <si>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</si>
  <si>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</si>
  <si>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</si>
  <si>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</si>
  <si>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</si>
  <si>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</si>
  <si>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</si>
  <si>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</si>
  <si>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</si>
  <si>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</si>
  <si>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</si>
  <si>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</si>
  <si>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</si>
  <si>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</si>
  <si>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</si>
  <si>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</si>
  <si>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</si>
  <si>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</si>
  <si>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</si>
  <si>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</si>
  <si>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</si>
  <si>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</si>
  <si>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</si>
  <si>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</si>
  <si>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</si>
  <si>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</si>
  <si>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</si>
  <si>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</si>
  <si>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</si>
  <si>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</si>
  <si>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</si>
  <si>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</si>
  <si>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</si>
  <si>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</si>
  <si>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</si>
  <si>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</si>
  <si>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</si>
  <si>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</si>
  <si>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</si>
  <si>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</si>
  <si>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</si>
  <si>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</si>
  <si>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</si>
  <si>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</si>
  <si>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</si>
  <si>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</si>
  <si>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</si>
  <si>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</si>
  <si>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</si>
  <si>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</si>
  <si>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</si>
  <si>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</si>
  <si>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</si>
  <si>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</si>
  <si>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</si>
  <si>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</si>
  <si>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</si>
  <si>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</si>
  <si>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</si>
  <si>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</si>
  <si>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</si>
  <si>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</si>
  <si>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</si>
  <si>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</si>
  <si>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</si>
  <si>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</si>
  <si>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</si>
  <si>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</si>
  <si>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</si>
  <si>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</si>
  <si>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</si>
  <si>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</si>
  <si>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</si>
  <si>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</si>
  <si>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</si>
  <si>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</si>
  <si>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</si>
  <si>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</si>
  <si>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</si>
  <si>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</si>
  <si>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</si>
  <si>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</si>
  <si>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</si>
  <si>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</si>
  <si>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</si>
  <si>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</si>
  <si>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</si>
  <si>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</si>
  <si>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</si>
  <si>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</si>
  <si>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</si>
  <si>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</si>
  <si>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</si>
  <si>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</si>
  <si>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</si>
  <si>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</si>
  <si>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</si>
  <si>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</si>
  <si>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</si>
  <si>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</si>
  <si>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</si>
  <si>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</si>
  <si>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</si>
  <si>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</si>
  <si>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</si>
  <si>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</si>
  <si>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</si>
  <si>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</si>
  <si>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</si>
  <si>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</si>
  <si>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</si>
  <si>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</si>
  <si>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</si>
  <si>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</si>
  <si>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</si>
  <si>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</si>
  <si>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</si>
  <si>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</si>
  <si>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</si>
  <si>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</si>
  <si>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</si>
  <si>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</si>
  <si>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</si>
  <si>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</si>
  <si>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</si>
  <si>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</si>
  <si>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</si>
  <si>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</si>
  <si>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</si>
  <si>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</si>
  <si>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</si>
  <si>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</si>
  <si>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</si>
  <si>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</si>
  <si>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</si>
  <si>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</si>
  <si>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</si>
  <si>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</si>
  <si>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</si>
  <si>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</si>
  <si>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</si>
  <si>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</si>
  <si>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</si>
  <si>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</si>
  <si>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</si>
  <si>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</si>
  <si>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</si>
  <si>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</si>
  <si>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</si>
  <si>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</si>
  <si>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</si>
  <si>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</si>
  <si>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</si>
  <si>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</si>
  <si>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</si>
  <si>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</si>
  <si>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</si>
  <si>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</si>
  <si>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</si>
  <si>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</si>
  <si>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</si>
  <si>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</si>
  <si>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</si>
  <si>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</si>
  <si>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</si>
  <si>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</si>
  <si>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</si>
  <si>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</si>
  <si>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</si>
  <si>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</si>
  <si>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</si>
  <si>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</si>
  <si>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</si>
  <si>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</si>
  <si>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</si>
  <si>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</si>
  <si>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</si>
  <si>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</si>
  <si>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</si>
  <si>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</si>
  <si>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</si>
  <si>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</si>
  <si>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</si>
  <si>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</si>
  <si>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</si>
  <si>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</si>
  <si>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</si>
  <si>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</si>
  <si>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</si>
  <si>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</si>
  <si>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</si>
  <si>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</si>
  <si>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</si>
  <si>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</si>
  <si>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</si>
  <si>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</si>
  <si>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</si>
  <si>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</si>
  <si>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</si>
  <si>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</si>
  <si>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</si>
  <si>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</si>
  <si>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</si>
  <si>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</si>
  <si>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</si>
  <si>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</si>
  <si>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</si>
  <si>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</si>
  <si>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</si>
  <si>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</si>
  <si>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</si>
  <si>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</si>
  <si>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</si>
  <si>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</si>
  <si>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</si>
  <si>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</si>
  <si>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</si>
  <si>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</si>
  <si>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</si>
  <si>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</si>
  <si>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</si>
  <si>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</si>
  <si>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</si>
  <si>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</si>
  <si>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</si>
  <si>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</si>
  <si>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</si>
  <si>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</si>
  <si>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</si>
  <si>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</si>
  <si>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</si>
  <si>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</si>
  <si>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</si>
  <si>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</si>
  <si>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</si>
  <si>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</si>
  <si>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</si>
  <si>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</si>
  <si>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</si>
  <si>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</si>
  <si>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</si>
  <si>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</si>
  <si>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</si>
  <si>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</si>
  <si>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</si>
  <si>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</si>
  <si>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</si>
  <si>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</si>
  <si>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</si>
  <si>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</si>
  <si>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</si>
  <si>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</si>
  <si>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</si>
  <si>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</si>
  <si>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</si>
  <si>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</si>
  <si>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</si>
  <si>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</si>
  <si>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</si>
  <si>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</si>
  <si>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</si>
  <si>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</si>
  <si>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</si>
  <si>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</si>
  <si>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</si>
  <si>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</si>
  <si>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</si>
  <si>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</si>
  <si>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</si>
  <si>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</si>
  <si>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</si>
  <si>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</si>
  <si>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</si>
  <si>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</si>
  <si>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</si>
  <si>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</si>
  <si>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</si>
  <si>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</si>
  <si>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</si>
  <si>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</si>
  <si>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</si>
  <si>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</si>
  <si>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</si>
  <si>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</si>
  <si>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</si>
  <si>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</si>
  <si>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</si>
  <si>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</si>
  <si>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</si>
  <si>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</si>
  <si>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</si>
  <si>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</si>
  <si>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</si>
  <si>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</si>
  <si>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</si>
  <si>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</si>
  <si>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</si>
  <si>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</si>
  <si>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</si>
  <si>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</si>
  <si>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</si>
  <si>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</si>
  <si>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</si>
  <si>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</si>
  <si>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</si>
  <si>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</si>
  <si>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</si>
  <si>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</si>
  <si>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</si>
  <si>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</si>
  <si>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</si>
  <si>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</si>
  <si>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</si>
  <si>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</si>
  <si>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</si>
  <si>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</si>
  <si>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</si>
  <si>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</si>
  <si>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</si>
  <si>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</si>
  <si>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</si>
  <si>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</si>
  <si>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</si>
  <si>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</si>
  <si>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</si>
  <si>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</si>
  <si>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</si>
  <si>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</si>
  <si>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</si>
  <si>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</si>
  <si>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</si>
  <si>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</si>
  <si>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</si>
  <si>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</si>
  <si>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</si>
  <si>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</si>
  <si>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</si>
  <si>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</si>
  <si>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</si>
  <si>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</si>
  <si>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</si>
  <si>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</si>
  <si>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</si>
  <si>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</si>
  <si>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</si>
  <si>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</si>
  <si>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</si>
  <si>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</si>
  <si>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</si>
  <si>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</si>
  <si>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</si>
  <si>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</si>
  <si>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</si>
  <si>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</si>
  <si>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</si>
  <si>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</si>
  <si>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</si>
  <si>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</si>
  <si>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</si>
  <si>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</si>
  <si>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</si>
  <si>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</si>
  <si>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</si>
  <si>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</si>
  <si>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</si>
  <si>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</si>
  <si>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</si>
  <si>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</si>
  <si>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</si>
  <si>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</si>
  <si>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</si>
  <si>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</si>
  <si>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</si>
  <si>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</si>
  <si>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</si>
  <si>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</si>
  <si>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</si>
  <si>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</si>
  <si>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</si>
  <si>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</si>
  <si>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</si>
  <si>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</si>
  <si>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</si>
  <si>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</si>
  <si>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</si>
  <si>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</si>
  <si>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</si>
  <si>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</si>
  <si>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</si>
  <si>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</si>
  <si>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</si>
  <si>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</si>
  <si>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</si>
  <si>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</si>
  <si>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</si>
  <si>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</si>
  <si>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</si>
  <si>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</si>
  <si>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</si>
  <si>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</si>
  <si>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</si>
  <si>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</si>
  <si>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</si>
  <si>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</si>
  <si>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</si>
  <si>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</si>
  <si>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</si>
  <si>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</si>
  <si>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</si>
  <si>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</si>
  <si>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</si>
  <si>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</si>
  <si>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</si>
  <si>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</si>
  <si>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</si>
  <si>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</si>
  <si>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</si>
  <si>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</si>
  <si>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</si>
  <si>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</si>
  <si>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</si>
  <si>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</si>
  <si>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</si>
  <si>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</si>
  <si>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</si>
  <si>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</si>
  <si>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</si>
  <si>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</si>
  <si>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</si>
  <si>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</si>
  <si>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</si>
  <si>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</si>
  <si>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</si>
  <si>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</si>
  <si>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</si>
  <si>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</si>
  <si>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</si>
  <si>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</si>
  <si>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</si>
  <si>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</si>
  <si>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</si>
  <si>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</si>
  <si>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</si>
  <si>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</si>
  <si>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</si>
  <si>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</si>
  <si>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</si>
  <si>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</si>
  <si>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</si>
  <si>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</si>
  <si>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</si>
  <si>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</si>
  <si>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</si>
  <si>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</si>
  <si>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</si>
  <si>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</si>
  <si>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</si>
  <si>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</si>
  <si>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</si>
  <si>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</si>
  <si>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</si>
  <si>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</si>
  <si>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</si>
  <si>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</si>
  <si>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</si>
  <si>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</si>
  <si>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</si>
  <si>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</si>
  <si>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</si>
  <si>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</si>
  <si>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</si>
  <si>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</si>
  <si>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</si>
  <si>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</si>
  <si>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</si>
  <si>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</si>
  <si>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</si>
  <si>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</si>
  <si>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</si>
  <si>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</si>
  <si>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</si>
  <si>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</si>
  <si>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</si>
  <si>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</si>
  <si>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</si>
  <si>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</si>
  <si>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</si>
  <si>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</si>
  <si>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</si>
  <si>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</si>
  <si>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</si>
  <si>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</si>
  <si>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</si>
  <si>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</si>
  <si>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</si>
  <si>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</si>
  <si>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</si>
  <si>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</si>
  <si>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</si>
  <si>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</si>
  <si>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</si>
  <si>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</si>
  <si>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</si>
  <si>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</si>
  <si>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</si>
  <si>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</si>
  <si>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</si>
  <si>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</si>
  <si>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</si>
  <si>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</si>
  <si>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</si>
  <si>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</si>
  <si>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</si>
  <si>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</si>
  <si>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</si>
  <si>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</si>
  <si>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</si>
  <si>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</si>
  <si>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</si>
  <si>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</si>
  <si>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</si>
  <si>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</si>
  <si>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</si>
  <si>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</si>
  <si>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</si>
  <si>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</si>
  <si>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</si>
  <si>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</si>
  <si>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</si>
  <si>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</si>
  <si>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</si>
  <si>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</si>
  <si>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</si>
  <si>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</si>
  <si>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</si>
  <si>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</si>
  <si>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</si>
  <si>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</si>
  <si>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</si>
  <si>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</si>
  <si>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</si>
  <si>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</si>
  <si>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</si>
  <si>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</si>
  <si>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</si>
  <si>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</si>
  <si>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</si>
  <si>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</si>
  <si>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</si>
  <si>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</si>
  <si>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</si>
  <si>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</si>
  <si>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</si>
  <si>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</si>
  <si>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</si>
  <si>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</si>
  <si>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</si>
  <si>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</si>
  <si>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</si>
  <si>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</si>
  <si>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</si>
  <si>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</si>
  <si>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</si>
  <si>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</si>
  <si>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</si>
  <si>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</si>
  <si>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</si>
  <si>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</si>
  <si>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</si>
  <si>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</si>
  <si>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</si>
  <si>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</si>
  <si>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</si>
  <si>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</si>
  <si>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</si>
  <si>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</si>
  <si>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</si>
  <si>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</si>
  <si>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</si>
  <si>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</si>
  <si>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</si>
  <si>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</si>
  <si>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</si>
  <si>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</si>
  <si>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</si>
  <si>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</si>
  <si>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</si>
  <si>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</si>
  <si>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</si>
  <si>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</si>
  <si>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</si>
  <si>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</si>
  <si>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</si>
  <si>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</si>
  <si>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</si>
  <si>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</si>
  <si>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</si>
  <si>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</si>
  <si>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</si>
  <si>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</si>
  <si>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</si>
  <si>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</si>
  <si>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</si>
  <si>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</si>
  <si>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</si>
  <si>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</si>
  <si>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</si>
  <si>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</si>
  <si>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</si>
  <si>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</si>
  <si>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</si>
  <si>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</si>
  <si>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</si>
  <si>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</si>
  <si>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</si>
  <si>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</si>
  <si>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</si>
  <si>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</si>
  <si>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</si>
  <si>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</si>
  <si>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</si>
  <si>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</si>
  <si>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</si>
  <si>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</si>
  <si>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</si>
  <si>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</si>
  <si>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</si>
  <si>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</si>
  <si>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</si>
  <si>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</si>
  <si>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</si>
  <si>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</si>
  <si>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</si>
  <si>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</si>
  <si>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</si>
  <si>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</si>
  <si>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</si>
  <si>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</si>
  <si>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</si>
  <si>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</si>
  <si>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</si>
  <si>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</si>
  <si>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</si>
  <si>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</si>
  <si>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</si>
  <si>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</si>
  <si>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</si>
  <si>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</si>
  <si>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</si>
  <si>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</si>
  <si>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</si>
  <si>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</si>
  <si>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</si>
  <si>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</si>
  <si>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</si>
  <si>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</si>
  <si>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</si>
  <si>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</si>
  <si>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</si>
  <si>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</si>
  <si>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</si>
  <si>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</si>
  <si>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</si>
  <si>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</si>
  <si>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</si>
  <si>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</si>
  <si>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</si>
  <si>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</si>
  <si>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</si>
  <si>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</si>
  <si>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</si>
  <si>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</si>
  <si>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</si>
  <si>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</si>
  <si>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</si>
  <si>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</si>
  <si>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</si>
  <si>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</si>
  <si>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</si>
  <si>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</si>
  <si>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</si>
  <si>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</si>
  <si>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</si>
  <si>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</si>
  <si>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</si>
  <si>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</si>
  <si>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</si>
  <si>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</si>
  <si>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</si>
  <si>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</si>
  <si>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</si>
  <si>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</si>
  <si>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</si>
  <si>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</si>
  <si>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</si>
  <si>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</si>
  <si>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</si>
  <si>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</si>
  <si>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</si>
  <si>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</si>
  <si>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</si>
  <si>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</si>
  <si>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</si>
  <si>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</si>
  <si>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</si>
  <si>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</si>
  <si>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</si>
  <si>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</si>
  <si>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</si>
  <si>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</si>
  <si>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</si>
  <si>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</si>
  <si>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</si>
  <si>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</si>
  <si>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</si>
  <si>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</si>
  <si>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</si>
  <si>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</si>
  <si>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</si>
  <si>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</si>
  <si>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</si>
  <si>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</si>
  <si>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</si>
  <si>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</si>
  <si>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</si>
  <si>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</si>
  <si>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</si>
  <si>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</si>
  <si>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</si>
  <si>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</si>
  <si>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</si>
  <si>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</si>
  <si>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</si>
  <si>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</si>
  <si>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</si>
  <si>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</si>
  <si>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</si>
  <si>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</si>
  <si>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</si>
  <si>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</si>
  <si>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</si>
  <si>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</si>
  <si>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</si>
  <si>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</si>
  <si>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</si>
  <si>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</si>
  <si>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</si>
  <si>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</si>
  <si>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</si>
  <si>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</si>
  <si>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</si>
  <si>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</si>
  <si>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</si>
  <si>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</si>
  <si>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</si>
  <si>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</si>
  <si>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</si>
  <si>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</si>
  <si>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</si>
  <si>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</si>
  <si>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</si>
  <si>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</si>
  <si>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</si>
  <si>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</si>
  <si>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</si>
  <si>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</si>
  <si>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</si>
  <si>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</si>
  <si>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</si>
  <si>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</si>
  <si>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</si>
  <si>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</si>
  <si>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</si>
  <si>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</si>
  <si>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</si>
  <si>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</si>
  <si>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</si>
  <si>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</si>
  <si>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</si>
  <si>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</si>
  <si>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</si>
  <si>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</si>
  <si>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</si>
  <si>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</si>
  <si>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</si>
  <si>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</si>
  <si>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</si>
  <si>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</si>
  <si>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</si>
  <si>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</si>
  <si>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</si>
  <si>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</si>
  <si>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</si>
  <si>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</si>
  <si>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</si>
  <si>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</si>
  <si>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</si>
  <si>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</si>
  <si>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</si>
  <si>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</si>
  <si>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</si>
  <si>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</si>
  <si>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</si>
  <si>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</si>
  <si>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</si>
  <si>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</si>
  <si>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</si>
  <si>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</si>
  <si>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</si>
  <si>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</si>
  <si>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</si>
  <si>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</si>
  <si>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</si>
  <si>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</si>
  <si>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</si>
  <si>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</si>
  <si>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</si>
  <si>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</si>
  <si>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</si>
  <si>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</si>
  <si>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</si>
  <si>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</si>
  <si>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</si>
  <si>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</si>
  <si>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</si>
  <si>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</si>
  <si>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</si>
  <si>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</si>
  <si>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</si>
  <si>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</si>
  <si>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</si>
  <si>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</si>
  <si>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</si>
  <si>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</si>
  <si>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</si>
  <si>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</si>
  <si>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</si>
  <si>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</si>
  <si>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</si>
  <si>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</si>
  <si>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</si>
  <si>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</si>
  <si>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</si>
  <si>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</si>
  <si>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</si>
  <si>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</si>
  <si>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</si>
  <si>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</si>
  <si>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</si>
  <si>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</si>
  <si>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</si>
  <si>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</si>
  <si>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</si>
  <si>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</si>
  <si>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</si>
  <si>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</si>
  <si>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</si>
  <si>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</si>
  <si>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</si>
  <si>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</si>
  <si>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</si>
  <si>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</si>
  <si>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</si>
  <si>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</si>
  <si>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</si>
  <si>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</si>
  <si>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</si>
  <si>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</si>
  <si>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</si>
  <si>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</si>
  <si>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</si>
  <si>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</si>
  <si>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</si>
  <si>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</si>
  <si>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</si>
  <si>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</si>
  <si>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</si>
  <si>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</si>
  <si>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</si>
  <si>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</si>
  <si>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</si>
  <si>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</si>
  <si>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</si>
  <si>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</si>
  <si>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</si>
  <si>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</si>
  <si>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</si>
  <si>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</si>
  <si>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</si>
  <si>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</si>
  <si>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</si>
  <si>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</si>
  <si>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</si>
  <si>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</si>
  <si>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</si>
  <si>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</si>
  <si>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</si>
  <si>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</si>
  <si>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</si>
  <si>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</si>
  <si>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</si>
  <si>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</si>
  <si>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</si>
  <si>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</si>
  <si>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</si>
  <si>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</si>
  <si>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</si>
  <si>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</si>
  <si>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</si>
  <si>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</si>
  <si>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</si>
  <si>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</si>
  <si>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</si>
  <si>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</si>
  <si>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</si>
  <si>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</si>
  <si>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</si>
  <si>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</si>
  <si>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</si>
  <si>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</si>
  <si>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</si>
  <si>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</si>
  <si>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</si>
  <si>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</si>
  <si>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</si>
  <si>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</si>
  <si>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</si>
  <si>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</si>
  <si>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</si>
  <si>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</si>
  <si>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</si>
  <si>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</si>
  <si>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</si>
  <si>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</si>
  <si>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</si>
  <si>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</si>
  <si>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</si>
  <si>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</si>
  <si>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</si>
  <si>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</si>
  <si>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</si>
  <si>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</si>
  <si>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</si>
  <si>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</si>
  <si>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</si>
  <si>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</si>
  <si>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</si>
  <si>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</si>
  <si>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</si>
  <si>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</si>
  <si>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</si>
  <si>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</si>
  <si>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</si>
  <si>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</si>
  <si>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</si>
  <si>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</si>
  <si>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</si>
  <si>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</si>
  <si>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</si>
  <si>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</si>
  <si>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</si>
  <si>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</si>
  <si>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</si>
  <si>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</si>
  <si>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</si>
  <si>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</si>
  <si>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</si>
  <si>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</si>
  <si>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</si>
  <si>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</si>
  <si>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</si>
  <si>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</si>
  <si>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</si>
  <si>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</si>
  <si>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</si>
  <si>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</si>
  <si>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</si>
  <si>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</si>
  <si>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</si>
  <si>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</si>
  <si>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</si>
  <si>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</si>
  <si>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</si>
  <si>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</si>
  <si>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</si>
  <si>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</si>
  <si>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</si>
  <si>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</si>
  <si>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</si>
  <si>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</si>
  <si>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</si>
  <si>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</si>
  <si>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</si>
  <si>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</si>
  <si>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</si>
  <si>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</si>
  <si>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</si>
  <si>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</si>
  <si>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</si>
  <si>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</si>
  <si>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</si>
  <si>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</si>
  <si>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</si>
  <si>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</si>
  <si>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</si>
  <si>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</si>
  <si>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</si>
  <si>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</si>
  <si>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</si>
  <si>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</si>
  <si>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</si>
  <si>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</si>
  <si>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</si>
  <si>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</si>
  <si>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</si>
  <si>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</si>
  <si>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</si>
  <si>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</si>
  <si>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</si>
  <si>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</si>
  <si>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</si>
  <si>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</si>
  <si>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</si>
  <si>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</si>
  <si>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</si>
  <si>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</si>
  <si>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</si>
  <si>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</si>
  <si>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</si>
  <si>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</si>
  <si>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</si>
  <si>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</si>
  <si>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</si>
  <si>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</si>
  <si>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</si>
  <si>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</si>
  <si>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</si>
  <si>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</si>
  <si>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</si>
  <si>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</si>
  <si>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</si>
  <si>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</si>
  <si>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</si>
  <si>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</si>
  <si>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</si>
  <si>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</si>
  <si>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</si>
  <si>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</si>
  <si>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</si>
  <si>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</si>
  <si>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</si>
  <si>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</si>
  <si>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</si>
  <si>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</si>
  <si>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</si>
  <si>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</si>
  <si>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</si>
  <si>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</si>
  <si>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</si>
  <si>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</si>
  <si>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</si>
  <si>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</si>
  <si>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</si>
  <si>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</si>
  <si>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</si>
  <si>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</si>
  <si>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</si>
  <si>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</si>
  <si>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</si>
  <si>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</si>
  <si>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</si>
  <si>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</si>
  <si>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</si>
  <si>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</si>
  <si>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</si>
  <si>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</si>
  <si>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</si>
  <si>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</si>
  <si>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</si>
  <si>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</si>
  <si>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</si>
  <si>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</si>
  <si>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</si>
  <si>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</si>
  <si>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</si>
  <si>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</si>
  <si>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</si>
  <si>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</si>
  <si>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</si>
  <si>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</si>
  <si>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</si>
  <si>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</si>
  <si>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</si>
  <si>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</si>
  <si>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</si>
  <si>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</si>
  <si>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</si>
  <si>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</si>
  <si>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</si>
  <si>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</si>
  <si>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</si>
  <si>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</si>
  <si>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</si>
  <si>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</si>
  <si>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</si>
  <si>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</si>
  <si>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</si>
  <si>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</si>
  <si>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</si>
  <si>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</si>
  <si>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</si>
  <si>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</si>
  <si>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</si>
  <si>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</si>
  <si>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</si>
  <si>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</si>
  <si>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</si>
  <si>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</si>
  <si>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</si>
  <si>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</si>
  <si>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</si>
  <si>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</si>
  <si>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</si>
  <si>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</si>
  <si>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</si>
  <si>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</si>
  <si>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</si>
  <si>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</si>
  <si>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</si>
  <si>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</si>
  <si>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</si>
  <si>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</si>
  <si>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</si>
  <si>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</si>
  <si>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</si>
  <si>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</si>
  <si>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</si>
  <si>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</si>
  <si>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</si>
  <si>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</si>
  <si>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</si>
  <si>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</si>
  <si>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</si>
  <si>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</si>
  <si>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</si>
  <si>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</si>
  <si>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</si>
  <si>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</si>
  <si>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</si>
  <si>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</si>
  <si>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</si>
  <si>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</si>
  <si>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</si>
  <si>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</si>
  <si>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</si>
  <si>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</si>
  <si>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</si>
  <si>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</si>
  <si>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</si>
  <si>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</si>
  <si>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</si>
  <si>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</si>
  <si>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</si>
  <si>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</si>
  <si>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</si>
  <si>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</si>
  <si>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</si>
  <si>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</si>
  <si>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</si>
  <si>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</si>
  <si>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</si>
  <si>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</si>
  <si>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</si>
  <si>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</si>
  <si>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</si>
  <si>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</si>
  <si>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</si>
  <si>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</si>
  <si>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</si>
  <si>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</si>
  <si>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</si>
  <si>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</si>
  <si>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</si>
  <si>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</si>
  <si>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</si>
  <si>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</si>
  <si>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</si>
  <si>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</si>
  <si>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</si>
  <si>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</si>
  <si>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</si>
  <si>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</si>
  <si>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</si>
  <si>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</si>
  <si>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</si>
  <si>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</si>
  <si>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</si>
  <si>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</si>
  <si>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</si>
  <si>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</si>
  <si>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</si>
  <si>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</si>
  <si>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</si>
  <si>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</si>
  <si>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</si>
  <si>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</si>
  <si>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</si>
  <si>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</si>
  <si>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</si>
  <si>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</si>
  <si>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</si>
  <si>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</si>
  <si>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</si>
  <si>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</si>
  <si>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</si>
  <si>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</si>
  <si>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</si>
  <si>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</si>
  <si>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</si>
  <si>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</si>
  <si>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</si>
  <si>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</si>
  <si>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</si>
  <si>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</si>
  <si>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</si>
  <si>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</si>
  <si>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</si>
  <si>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</si>
  <si>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</si>
  <si>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</si>
  <si>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</si>
  <si>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</si>
  <si>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</si>
  <si>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</si>
  <si>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</si>
  <si>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</si>
  <si>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</si>
  <si>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</si>
  <si>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</si>
  <si>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</si>
  <si>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</si>
  <si>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</si>
  <si>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</si>
  <si>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</si>
  <si>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</si>
  <si>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</si>
  <si>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</si>
  <si>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</si>
  <si>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</si>
  <si>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</si>
  <si>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</si>
  <si>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</si>
  <si>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</si>
  <si>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</si>
  <si>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</si>
  <si>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</si>
  <si>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</si>
  <si>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</si>
  <si>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</si>
  <si>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</si>
  <si>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</si>
  <si>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</si>
  <si>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</si>
  <si>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</si>
  <si>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</si>
  <si>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</si>
  <si>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</si>
  <si>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</si>
  <si>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</si>
  <si>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</si>
  <si>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</si>
  <si>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</si>
  <si>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</si>
  <si>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</si>
  <si>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</si>
  <si>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</si>
  <si>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</si>
  <si>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</si>
  <si>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</si>
  <si>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</si>
  <si>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</si>
  <si>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</si>
  <si>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</si>
  <si>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</si>
  <si>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</si>
  <si>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</si>
  <si>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</si>
  <si>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</si>
  <si>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</si>
  <si>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</si>
  <si>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</si>
  <si>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</si>
  <si>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</si>
  <si>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</si>
  <si>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</si>
  <si>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</si>
  <si>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</si>
  <si>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</si>
  <si>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</si>
  <si>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</si>
  <si>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</si>
  <si>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</si>
  <si>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</si>
  <si>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</si>
  <si>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</si>
  <si>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</si>
  <si>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</si>
  <si>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</si>
  <si>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</si>
  <si>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</si>
  <si>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</si>
  <si>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</si>
  <si>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</si>
  <si>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</si>
  <si>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</si>
  <si>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</si>
  <si>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</si>
  <si>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</si>
  <si>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</si>
  <si>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</si>
  <si>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</si>
  <si>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</si>
  <si>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</si>
  <si>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</si>
  <si>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</si>
  <si>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</si>
  <si>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</si>
  <si>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</si>
  <si>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</si>
  <si>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</si>
  <si>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</si>
  <si>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</si>
  <si>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</si>
  <si>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</si>
  <si>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</si>
  <si>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</si>
  <si>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</si>
  <si>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</si>
  <si>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</si>
  <si>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</si>
  <si>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</si>
  <si>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</si>
  <si>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</si>
  <si>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</si>
  <si>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</si>
  <si>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</si>
  <si>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</si>
  <si>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</si>
  <si>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</si>
  <si>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</si>
  <si>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</si>
  <si>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</si>
  <si>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</si>
  <si>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</si>
  <si>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</si>
  <si>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</si>
  <si>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</si>
  <si>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</si>
  <si>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</si>
  <si>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</si>
  <si>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</si>
  <si>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</si>
  <si>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</si>
  <si>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</si>
  <si>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</si>
  <si>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</si>
  <si>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</si>
  <si>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</si>
  <si>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</si>
  <si>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</si>
  <si>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</si>
  <si>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</si>
  <si>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</si>
  <si>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</si>
  <si>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</si>
  <si>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</si>
  <si>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</si>
  <si>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</si>
  <si>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</si>
  <si>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</si>
  <si>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</si>
  <si>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</si>
  <si>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</si>
  <si>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</si>
  <si>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</si>
  <si>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</si>
  <si>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</si>
  <si>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</si>
  <si>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</si>
  <si>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</si>
  <si>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</si>
  <si>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</si>
  <si>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</si>
  <si>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</si>
  <si>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</si>
  <si>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</si>
  <si>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</si>
  <si>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</si>
  <si>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</si>
  <si>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</si>
  <si>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</si>
  <si>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</si>
  <si>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</si>
  <si>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</si>
  <si>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</si>
  <si>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</si>
  <si>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</si>
  <si>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</si>
  <si>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</si>
  <si>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</si>
  <si>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</si>
  <si>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</si>
  <si>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</si>
  <si>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</si>
  <si>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</si>
  <si>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</si>
  <si>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</si>
  <si>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</si>
  <si>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</si>
  <si>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</si>
  <si>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</si>
  <si>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</si>
  <si>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</si>
  <si>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</si>
  <si>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</si>
  <si>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</si>
  <si>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</si>
  <si>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</si>
  <si>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</si>
  <si>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</si>
  <si>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</si>
  <si>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</si>
  <si>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</si>
  <si>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</si>
  <si>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</si>
  <si>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</si>
  <si>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</si>
  <si>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</si>
  <si>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</si>
  <si>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</si>
  <si>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</si>
  <si>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</si>
  <si>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</si>
  <si>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</si>
  <si>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</si>
  <si>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</si>
  <si>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</si>
  <si>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</si>
  <si>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</si>
  <si>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</si>
  <si>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</si>
  <si>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</si>
  <si>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</si>
  <si>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</si>
  <si>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</si>
  <si>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</si>
  <si>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</si>
  <si>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</si>
  <si>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</si>
  <si>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</si>
  <si>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</si>
  <si>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</si>
  <si>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</si>
  <si>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</si>
  <si>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</si>
  <si>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</si>
  <si>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</si>
  <si>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</si>
  <si>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</si>
  <si>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</si>
  <si>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</si>
  <si>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</si>
  <si>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</si>
  <si>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</si>
  <si>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</si>
  <si>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</si>
  <si>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</si>
  <si>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</si>
  <si>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</si>
  <si>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</si>
  <si>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</si>
  <si>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</si>
  <si>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</si>
  <si>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</si>
  <si>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</si>
  <si>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</si>
  <si>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</si>
  <si>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</si>
  <si>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</si>
  <si>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</si>
  <si>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</si>
  <si>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</si>
  <si>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</si>
  <si>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</si>
  <si>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</si>
  <si>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</si>
  <si>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</si>
  <si>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</si>
  <si>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</si>
  <si>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</si>
  <si>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</si>
  <si>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</si>
  <si>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</si>
  <si>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</si>
  <si>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</si>
  <si>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</si>
  <si>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</si>
  <si>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</si>
  <si>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</si>
  <si>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</si>
  <si>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</si>
  <si>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</si>
  <si>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</si>
  <si>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</si>
  <si>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</si>
  <si>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</si>
  <si>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</si>
  <si>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</si>
  <si>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</si>
  <si>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</si>
  <si>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</si>
  <si>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</si>
  <si>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</si>
  <si>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</si>
  <si>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</si>
  <si>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</si>
  <si>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</si>
  <si>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</si>
  <si>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</si>
  <si>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</si>
  <si>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</si>
  <si>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</si>
  <si>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</si>
  <si>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</si>
  <si>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</si>
  <si>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</si>
  <si>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</si>
  <si>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</si>
  <si>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</si>
  <si>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</si>
  <si>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</si>
  <si>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</si>
  <si>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</si>
  <si>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</si>
  <si>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</si>
  <si>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</si>
  <si>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</si>
  <si>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</si>
  <si>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</si>
  <si>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</si>
  <si>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</si>
  <si>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</si>
  <si>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</si>
  <si>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</si>
  <si>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</si>
  <si>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</si>
  <si>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</si>
  <si>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</si>
  <si>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</si>
  <si>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</si>
  <si>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</si>
  <si>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</si>
  <si>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</si>
  <si>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</si>
  <si>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</si>
  <si>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</si>
  <si>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</si>
  <si>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</si>
  <si>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</si>
  <si>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</si>
  <si>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</si>
  <si>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</si>
  <si>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</si>
  <si>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</si>
  <si>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</si>
  <si>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</si>
  <si>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</si>
  <si>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</si>
  <si>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</si>
  <si>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</si>
  <si>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</si>
  <si>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</si>
  <si>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</si>
  <si>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</si>
  <si>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</si>
  <si>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</si>
  <si>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</si>
  <si>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</si>
  <si>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</si>
  <si>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</si>
  <si>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</si>
  <si>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</si>
  <si>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</si>
  <si>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</si>
  <si>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</si>
  <si>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</si>
  <si>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</si>
  <si>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</si>
  <si>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</si>
  <si>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</si>
  <si>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</si>
  <si>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</si>
  <si>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</si>
  <si>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</si>
  <si>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</si>
  <si>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</si>
  <si>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</si>
  <si>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</si>
  <si>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</si>
  <si>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</si>
  <si>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</si>
  <si>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</si>
  <si>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</si>
  <si>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</si>
  <si>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</si>
  <si>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</si>
  <si>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</si>
  <si>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</si>
  <si>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</si>
  <si>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</si>
  <si>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</si>
  <si>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</si>
  <si>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</si>
  <si>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</si>
  <si>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</si>
  <si>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</si>
  <si>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</si>
  <si>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</si>
  <si>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</si>
  <si>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</si>
  <si>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</si>
  <si>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</si>
  <si>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</si>
  <si>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</si>
  <si>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</si>
  <si>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</si>
  <si>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</si>
  <si>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</si>
  <si>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</si>
  <si>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</si>
  <si>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</si>
  <si>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</si>
  <si>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</si>
  <si>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</si>
  <si>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</si>
  <si>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</si>
  <si>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</si>
  <si>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</si>
  <si>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</si>
  <si>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</si>
  <si>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</si>
  <si>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</si>
  <si>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</si>
  <si>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</si>
  <si>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</si>
  <si>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</si>
  <si>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</si>
  <si>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</si>
  <si>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</si>
  <si>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</si>
  <si>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</si>
  <si>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</si>
  <si>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</si>
  <si>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</si>
  <si>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</si>
  <si>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</si>
  <si>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</si>
  <si>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</si>
  <si>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</si>
  <si>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</si>
  <si>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</si>
  <si>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</si>
  <si>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</si>
  <si>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</si>
  <si>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</si>
  <si>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</si>
  <si>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</si>
  <si>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</si>
  <si>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</si>
  <si>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</si>
  <si>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</si>
  <si>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</si>
  <si>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</si>
  <si>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</si>
  <si>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</si>
  <si>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</si>
  <si>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</si>
  <si>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</si>
  <si>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</si>
  <si>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</si>
  <si>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</si>
  <si>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</si>
  <si>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</si>
  <si>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</si>
  <si>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</si>
  <si>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</si>
  <si>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</si>
  <si>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</si>
  <si>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</si>
  <si>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</si>
  <si>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</si>
  <si>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</si>
  <si>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</si>
  <si>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</si>
  <si>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</si>
  <si>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</si>
  <si>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</si>
  <si>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</si>
  <si>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</si>
  <si>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</si>
  <si>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</si>
  <si>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</si>
  <si>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</si>
  <si>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</si>
  <si>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</si>
  <si>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</si>
  <si>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</si>
  <si>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</si>
  <si>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</si>
  <si>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</si>
  <si>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</si>
  <si>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</si>
  <si>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</si>
  <si>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</si>
  <si>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</si>
  <si>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</si>
  <si>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</si>
  <si>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</si>
  <si>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</si>
  <si>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</si>
  <si>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</si>
  <si>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</si>
  <si>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</si>
  <si>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</si>
  <si>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</si>
  <si>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</si>
  <si>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</si>
  <si>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</si>
  <si>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</si>
  <si>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</si>
  <si>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</si>
  <si>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</si>
  <si>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</si>
  <si>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</si>
  <si>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</si>
  <si>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</si>
  <si>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</si>
  <si>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</si>
  <si>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</si>
  <si>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</si>
  <si>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</si>
  <si>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</si>
  <si>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</si>
  <si>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</si>
  <si>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</si>
  <si>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</si>
  <si>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</si>
  <si>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</si>
  <si>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</si>
  <si>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</si>
  <si>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</si>
  <si>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</si>
  <si>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</si>
  <si>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</si>
  <si>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</si>
  <si>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</si>
  <si>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</si>
  <si>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</si>
  <si>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</si>
  <si>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</si>
  <si>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</si>
  <si>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</si>
  <si>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</si>
  <si>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</si>
  <si>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</si>
  <si>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</si>
  <si>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</si>
  <si>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</si>
  <si>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</si>
  <si>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</si>
  <si>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</si>
  <si>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</si>
  <si>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</si>
  <si>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</si>
  <si>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</si>
  <si>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</si>
  <si>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</si>
  <si>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</si>
  <si>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</si>
  <si>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</si>
  <si>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</si>
  <si>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</si>
  <si>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</si>
  <si>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</si>
  <si>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</si>
  <si>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</si>
  <si>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</si>
  <si>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</si>
  <si>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</si>
  <si>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</si>
  <si>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</si>
  <si>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</si>
  <si>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</si>
  <si>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</si>
  <si>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</si>
  <si>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</si>
  <si>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</si>
  <si>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</si>
  <si>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</si>
  <si>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</si>
  <si>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</si>
  <si>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</si>
  <si>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</si>
  <si>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</si>
  <si>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</si>
  <si>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</si>
  <si>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</si>
  <si>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</si>
  <si>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</si>
  <si>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</si>
  <si>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</si>
  <si>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</si>
  <si>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</si>
  <si>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</si>
  <si>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</si>
  <si>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</si>
  <si>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</si>
  <si>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</si>
  <si>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</si>
  <si>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</si>
  <si>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</si>
  <si>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</si>
  <si>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</si>
  <si>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</si>
  <si>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</si>
  <si>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</si>
  <si>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</si>
  <si>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</si>
  <si>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</si>
  <si>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</si>
  <si>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</si>
  <si>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</si>
  <si>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</si>
  <si>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</si>
  <si>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</si>
  <si>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</si>
  <si>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</si>
  <si>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</si>
  <si>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</si>
  <si>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</si>
  <si>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</si>
  <si>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</si>
  <si>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</si>
  <si>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</si>
  <si>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</si>
  <si>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</si>
  <si>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</si>
  <si>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</si>
  <si>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</si>
  <si>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</si>
  <si>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</si>
  <si>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</si>
  <si>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</si>
  <si>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</si>
  <si>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</si>
  <si>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</si>
  <si>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</si>
  <si>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</si>
  <si>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</si>
  <si>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</si>
  <si>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</si>
  <si>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</si>
  <si>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</si>
  <si>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</si>
  <si>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</si>
  <si>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</si>
  <si>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</si>
  <si>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</si>
  <si>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</si>
  <si>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</si>
  <si>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</si>
  <si>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</si>
  <si>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</si>
  <si>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</si>
  <si>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</si>
  <si>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</si>
  <si>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</si>
  <si>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</si>
  <si>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</si>
  <si>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</si>
  <si>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</si>
  <si>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</si>
  <si>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</si>
  <si>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</si>
  <si>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</si>
  <si>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</si>
  <si>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</si>
  <si>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</si>
  <si>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</si>
  <si>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</si>
  <si>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</si>
  <si>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</si>
  <si>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</si>
  <si>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</si>
  <si>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</si>
  <si>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</si>
  <si>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</si>
  <si>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</si>
  <si>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</si>
  <si>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</si>
  <si>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</si>
  <si>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</si>
  <si>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</si>
  <si>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</si>
  <si>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</si>
  <si>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</si>
  <si>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</si>
  <si>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</si>
  <si>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</si>
  <si>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</si>
  <si>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</si>
  <si>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</si>
  <si>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</si>
  <si>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</si>
  <si>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</si>
  <si>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</si>
  <si>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</si>
  <si>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</si>
  <si>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</si>
  <si>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</si>
  <si>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</si>
  <si>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</si>
  <si>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</si>
  <si>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</si>
  <si>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</si>
  <si>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</si>
  <si>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</si>
  <si>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</si>
  <si>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</si>
  <si>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</si>
  <si>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</si>
  <si>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</si>
  <si>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</si>
  <si>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</si>
  <si>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</si>
  <si>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</si>
  <si>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</si>
  <si>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</si>
  <si>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</si>
  <si>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</si>
  <si>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</si>
  <si>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</si>
  <si>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</si>
  <si>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</si>
  <si>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</si>
  <si>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</si>
  <si>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</si>
  <si>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</si>
  <si>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</si>
  <si>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</si>
  <si>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</si>
  <si>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</si>
  <si>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</si>
  <si>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</si>
  <si>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</si>
  <si>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</si>
  <si>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</si>
  <si>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</si>
  <si>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</si>
  <si>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</si>
  <si>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</si>
  <si>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</si>
  <si>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</si>
  <si>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</si>
  <si>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</si>
  <si>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</si>
  <si>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</si>
  <si>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</si>
  <si>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</si>
  <si>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</si>
  <si>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</si>
  <si>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</si>
  <si>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</si>
  <si>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</si>
  <si>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</si>
  <si>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</si>
  <si>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</si>
  <si>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</si>
  <si>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</si>
  <si>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</si>
  <si>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</si>
  <si>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</si>
  <si>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</si>
  <si>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</si>
  <si>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</si>
  <si>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</si>
  <si>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</si>
  <si>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</si>
  <si>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</si>
  <si>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</si>
  <si>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</si>
  <si>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</si>
  <si>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</si>
  <si>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</si>
  <si>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</si>
  <si>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</si>
  <si>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</si>
  <si>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</si>
  <si>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</si>
  <si>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</si>
  <si>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</si>
  <si>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</si>
  <si>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</si>
  <si>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</si>
  <si>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</si>
  <si>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</si>
  <si>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</si>
  <si>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</si>
  <si>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</si>
  <si>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</si>
  <si>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</si>
  <si>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</si>
  <si>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</si>
  <si>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</si>
  <si>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</si>
  <si>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</si>
  <si>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</si>
  <si>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</si>
  <si>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</si>
  <si>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</si>
  <si>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</si>
  <si>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</si>
  <si>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</si>
  <si>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</si>
  <si>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</si>
  <si>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</si>
  <si>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</si>
  <si>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</si>
  <si>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</si>
  <si>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</si>
  <si>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</si>
  <si>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</si>
  <si>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</si>
  <si>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</si>
  <si>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</si>
  <si>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</si>
  <si>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</si>
  <si>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</si>
  <si>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</si>
  <si>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</si>
  <si>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</si>
  <si>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</si>
  <si>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</si>
  <si>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</si>
  <si>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</si>
  <si>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</si>
  <si>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</si>
  <si>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</si>
  <si>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</si>
  <si>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</si>
  <si>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</si>
  <si>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</si>
  <si>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</si>
  <si>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</si>
  <si>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</si>
  <si>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</si>
  <si>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</si>
  <si>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</si>
  <si>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</si>
  <si>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</si>
  <si>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</si>
  <si>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</si>
  <si>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</si>
  <si>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</si>
  <si>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</si>
  <si>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</si>
  <si>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</si>
  <si>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</si>
  <si>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</si>
  <si>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</si>
  <si>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</si>
  <si>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</si>
  <si>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</si>
  <si>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</si>
  <si>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</si>
  <si>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</si>
  <si>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</si>
  <si>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</si>
  <si>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</si>
  <si>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</si>
  <si>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</si>
  <si>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</si>
  <si>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</si>
  <si>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</si>
  <si>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</si>
  <si>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</si>
  <si>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</si>
  <si>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</si>
  <si>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</si>
  <si>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</si>
  <si>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</si>
  <si>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</si>
  <si>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</si>
  <si>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</si>
  <si>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</si>
  <si>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</si>
  <si>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</si>
  <si>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</si>
  <si>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</si>
  <si>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</si>
  <si>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</si>
  <si>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</si>
  <si>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</si>
  <si>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</si>
  <si>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</si>
  <si>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</si>
  <si>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</si>
  <si>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</si>
  <si>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</si>
  <si>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</si>
  <si>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</si>
  <si>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</si>
  <si>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</si>
  <si>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</si>
  <si>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</si>
  <si>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</si>
  <si>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</si>
  <si>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</si>
  <si>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</si>
  <si>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</si>
  <si>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</si>
  <si>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</si>
  <si>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</si>
  <si>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</si>
  <si>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</si>
  <si>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</si>
  <si>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</si>
  <si>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</si>
  <si>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</si>
  <si>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</si>
  <si>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</si>
  <si>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</si>
  <si>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</si>
  <si>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</si>
  <si>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</si>
  <si>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</si>
  <si>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</si>
  <si>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</si>
  <si>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</si>
  <si>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</si>
  <si>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</si>
  <si>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</si>
  <si>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</si>
  <si>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</si>
  <si>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</si>
  <si>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</si>
  <si>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</si>
  <si>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</si>
  <si>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</si>
  <si>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</si>
  <si>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</si>
  <si>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</si>
  <si>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</si>
  <si>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</si>
  <si>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</si>
  <si>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</si>
  <si>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</si>
  <si>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</si>
  <si>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</si>
  <si>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</si>
  <si>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</si>
  <si>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</si>
  <si>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</si>
  <si>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</si>
  <si>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</si>
  <si>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</si>
  <si>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</si>
  <si>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</si>
  <si>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</si>
  <si>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</si>
  <si>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</si>
  <si>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</si>
  <si>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</si>
  <si>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</si>
  <si>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</si>
  <si>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</si>
  <si>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</si>
  <si>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</si>
  <si>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</si>
  <si>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</si>
  <si>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</si>
  <si>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</si>
  <si>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</si>
  <si>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</si>
  <si>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</si>
  <si>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</si>
  <si>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</si>
  <si>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</si>
  <si>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</si>
  <si>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</si>
  <si>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</si>
  <si>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</si>
  <si>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</si>
  <si>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</si>
  <si>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</si>
  <si>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</si>
  <si>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</si>
  <si>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</si>
  <si>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</si>
  <si>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</si>
  <si>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</si>
  <si>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</si>
  <si>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</si>
  <si>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</si>
  <si>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</si>
  <si>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</si>
  <si>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</si>
  <si>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</si>
  <si>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</si>
  <si>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</si>
  <si>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</si>
  <si>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</si>
  <si>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</si>
  <si>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</si>
  <si>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</si>
  <si>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</si>
  <si>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</si>
  <si>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</si>
  <si>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</si>
  <si>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</si>
  <si>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</si>
  <si>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</si>
  <si>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</si>
  <si>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</si>
  <si>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</si>
  <si>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</si>
  <si>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</si>
  <si>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</si>
  <si>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</si>
  <si>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</si>
  <si>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</si>
  <si>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</si>
  <si>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</si>
  <si>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</si>
  <si>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</si>
  <si>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</si>
  <si>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</si>
  <si>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</si>
  <si>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</si>
  <si>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</si>
  <si>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</si>
  <si>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</si>
  <si>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</si>
  <si>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</si>
  <si>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</si>
  <si>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</si>
  <si>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</si>
  <si>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</si>
  <si>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</si>
  <si>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</si>
  <si>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</si>
  <si>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</si>
  <si>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</si>
  <si>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</si>
  <si>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</si>
  <si>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</si>
  <si>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</si>
  <si>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</si>
  <si>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</si>
  <si>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</si>
  <si>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</si>
  <si>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</si>
  <si>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</si>
  <si>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</si>
  <si>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</si>
  <si>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</si>
  <si>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</si>
  <si>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</si>
  <si>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</si>
  <si>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</si>
  <si>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</si>
  <si>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</si>
  <si>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</si>
  <si>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</si>
  <si>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</si>
  <si>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</si>
  <si>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</si>
  <si>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</si>
  <si>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</si>
  <si>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</si>
  <si>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</si>
  <si>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</si>
  <si>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</si>
  <si>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</si>
  <si>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</si>
  <si>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</si>
  <si>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</si>
  <si>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</si>
  <si>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</si>
  <si>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</si>
  <si>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</si>
  <si>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</si>
  <si>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</si>
  <si>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</si>
  <si>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</si>
  <si>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</si>
  <si>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</si>
  <si>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</si>
  <si>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</si>
  <si>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</si>
  <si>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</si>
  <si>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</si>
  <si>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</si>
  <si>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</si>
  <si>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</si>
  <si>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</si>
  <si>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</si>
  <si>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</si>
  <si>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</si>
  <si>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</si>
  <si>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</si>
  <si>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</si>
  <si>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</si>
  <si>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</si>
  <si>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</si>
  <si>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</si>
  <si>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</si>
  <si>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</si>
  <si>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</si>
  <si>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</si>
  <si>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</si>
  <si>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</si>
  <si>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</si>
  <si>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</si>
  <si>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</si>
  <si>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</si>
  <si>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</si>
  <si>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</si>
  <si>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</si>
  <si>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</si>
  <si>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</si>
  <si>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</si>
  <si>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</si>
  <si>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</si>
  <si>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</si>
  <si>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</si>
  <si>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</si>
  <si>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</si>
  <si>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</si>
  <si>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</si>
  <si>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</si>
  <si>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</si>
  <si>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</si>
  <si>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</si>
  <si>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</si>
  <si>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</si>
  <si>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</si>
  <si>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</si>
  <si>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</si>
  <si>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</si>
  <si>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</si>
  <si>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</si>
  <si>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</si>
  <si>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</si>
  <si>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</si>
  <si>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</si>
  <si>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</si>
  <si>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</si>
  <si>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</si>
  <si>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</si>
  <si>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</si>
  <si>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</si>
  <si>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</si>
  <si>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</si>
  <si>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</si>
  <si>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</si>
  <si>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</si>
  <si>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</si>
  <si>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</si>
  <si>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</si>
  <si>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</si>
  <si>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</si>
  <si>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</si>
  <si>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</si>
  <si>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</si>
  <si>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</si>
  <si>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</si>
  <si>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</si>
  <si>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</si>
  <si>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</si>
  <si>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</si>
  <si>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</si>
  <si>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</si>
  <si>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</si>
  <si>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</si>
  <si>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</si>
  <si>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</si>
  <si>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</si>
  <si>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</si>
  <si>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</si>
  <si>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</si>
  <si>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</si>
  <si>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</si>
  <si>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</si>
  <si>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</si>
  <si>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</si>
  <si>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</si>
  <si>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</si>
  <si>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</si>
  <si>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</si>
  <si>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</si>
  <si>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</si>
  <si>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</si>
  <si>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</si>
  <si>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</si>
  <si>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</si>
  <si>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</si>
  <si>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</si>
  <si>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</si>
  <si>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</si>
  <si>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</si>
  <si>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</si>
  <si>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</si>
  <si>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</si>
  <si>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</si>
  <si>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</si>
  <si>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</si>
  <si>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</si>
  <si>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</si>
  <si>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</si>
  <si>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</si>
  <si>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</si>
  <si>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</si>
  <si>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</si>
  <si>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</si>
  <si>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</si>
  <si>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</si>
  <si>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</si>
  <si>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</si>
  <si>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</si>
  <si>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</si>
  <si>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</si>
  <si>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</si>
  <si>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</si>
  <si>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</si>
  <si>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</si>
  <si>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</si>
  <si>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</si>
  <si>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</si>
  <si>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</si>
  <si>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</si>
  <si>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</si>
  <si>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</si>
  <si>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</si>
  <si>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</si>
  <si>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</si>
  <si>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</si>
  <si>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</si>
  <si>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</si>
  <si>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</si>
  <si>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</si>
  <si>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</si>
  <si>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</si>
  <si>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</si>
  <si>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</si>
  <si>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</si>
  <si>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</si>
  <si>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</si>
  <si>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</si>
  <si>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</si>
  <si>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</si>
  <si>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</si>
  <si>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</si>
  <si>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</si>
  <si>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</si>
  <si>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</si>
  <si>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</si>
  <si>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</si>
  <si>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</si>
  <si>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</si>
  <si>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</si>
  <si>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</si>
  <si>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</si>
  <si>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</si>
  <si>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</si>
  <si>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</si>
  <si>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</si>
  <si>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</si>
  <si>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</si>
  <si>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</si>
  <si>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</si>
  <si>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</si>
  <si>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</si>
  <si>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</si>
  <si>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</si>
  <si>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</si>
  <si>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</si>
  <si>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</si>
  <si>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</si>
  <si>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</si>
  <si>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</si>
  <si>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</si>
  <si>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</si>
  <si>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</si>
  <si>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</si>
  <si>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</si>
  <si>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</si>
  <si>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</si>
  <si>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</si>
  <si>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</si>
  <si>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</si>
  <si>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</si>
  <si>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</si>
  <si>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</si>
  <si>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</si>
  <si>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</si>
  <si>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</si>
  <si>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</si>
  <si>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</si>
  <si>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</si>
  <si>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</si>
  <si>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</si>
  <si>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</si>
  <si>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</si>
  <si>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</si>
  <si>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</si>
  <si>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</si>
  <si>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</si>
  <si>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</si>
  <si>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</si>
  <si>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</si>
  <si>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</si>
  <si>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</si>
  <si>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</si>
  <si>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</si>
  <si>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</si>
  <si>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</si>
  <si>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</si>
  <si>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</si>
  <si>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</si>
  <si>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</si>
  <si>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</si>
  <si>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</si>
  <si>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</si>
  <si>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</si>
  <si>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</si>
  <si>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</si>
  <si>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</si>
  <si>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</si>
  <si>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</si>
  <si>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</si>
  <si>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</si>
  <si>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</si>
  <si>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</si>
  <si>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</si>
  <si>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</si>
  <si>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</si>
  <si>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</si>
  <si>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</si>
  <si>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</si>
  <si>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</si>
  <si>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</si>
  <si>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</si>
  <si>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</si>
  <si>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</si>
  <si>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</si>
  <si>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</si>
  <si>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</si>
  <si>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</si>
  <si>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</si>
  <si>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</si>
  <si>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</si>
  <si>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</si>
  <si>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</si>
  <si>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</si>
  <si>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</si>
  <si>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</si>
  <si>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</si>
  <si>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</si>
  <si>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</si>
  <si>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</si>
  <si>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</si>
  <si>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</si>
  <si>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</si>
  <si>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</si>
  <si>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</si>
  <si>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</si>
  <si>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</si>
  <si>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</si>
  <si>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</si>
  <si>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</si>
  <si>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</si>
  <si>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</si>
  <si>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</si>
  <si>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</si>
  <si>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</si>
  <si>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</si>
  <si>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</si>
  <si>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</si>
  <si>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</si>
  <si>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</si>
  <si>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</si>
  <si>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</si>
  <si>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</si>
  <si>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</si>
  <si>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</si>
  <si>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</si>
  <si>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</si>
  <si>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</si>
  <si>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</si>
  <si>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</si>
  <si>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</si>
  <si>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</si>
  <si>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</si>
  <si>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</si>
  <si>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</si>
  <si>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</si>
  <si>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</si>
  <si>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</si>
  <si>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</si>
  <si>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</si>
  <si>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</si>
  <si>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</si>
  <si>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</si>
  <si>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</si>
  <si>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</si>
  <si>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</si>
  <si>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</si>
  <si>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</si>
  <si>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</si>
  <si>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</si>
  <si>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</si>
  <si>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</si>
  <si>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</si>
  <si>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</si>
  <si>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</si>
  <si>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</si>
  <si>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</si>
  <si>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</si>
  <si>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</si>
  <si>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</si>
  <si>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</si>
  <si>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</si>
  <si>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</si>
  <si>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</si>
  <si>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</si>
  <si>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</si>
  <si>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</si>
  <si>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</si>
  <si>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</si>
  <si>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</si>
  <si>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</si>
  <si>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</si>
  <si>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</si>
  <si>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</si>
  <si>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</si>
  <si>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</si>
  <si>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</si>
  <si>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</si>
  <si>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</si>
  <si>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</si>
  <si>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</si>
  <si>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</si>
  <si>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</si>
  <si>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</si>
  <si>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</si>
  <si>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</si>
  <si>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</si>
  <si>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</si>
  <si>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</si>
  <si>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</si>
  <si>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</si>
  <si>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</si>
  <si>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</si>
  <si>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</si>
  <si>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</si>
  <si>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</si>
  <si>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</si>
  <si>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</si>
  <si>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</si>
  <si>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</si>
  <si>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</si>
  <si>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</si>
  <si>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</si>
  <si>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</si>
  <si>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</si>
  <si>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</si>
  <si>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</si>
  <si>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</si>
  <si>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</si>
  <si>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</si>
  <si>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</si>
  <si>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</si>
  <si>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</si>
  <si>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</si>
  <si>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</si>
  <si>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</si>
  <si>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</si>
  <si>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</si>
  <si>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</si>
  <si>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</si>
  <si>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</si>
  <si>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</si>
  <si>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</si>
  <si>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</si>
  <si>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</si>
  <si>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</si>
  <si>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</si>
  <si>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</si>
  <si>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</si>
  <si>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</si>
  <si>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</si>
  <si>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</si>
  <si>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</si>
  <si>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</si>
  <si>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</si>
  <si>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</si>
  <si>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</si>
  <si>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</si>
  <si>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</si>
  <si>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</si>
  <si>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</si>
  <si>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</si>
  <si>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</si>
  <si>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</si>
  <si>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</si>
  <si>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</si>
  <si>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</si>
  <si>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</si>
  <si>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</si>
  <si>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</si>
  <si>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</si>
  <si>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</si>
  <si>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</si>
  <si>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</si>
  <si>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</si>
  <si>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</si>
  <si>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</si>
  <si>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</si>
  <si>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</si>
  <si>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</si>
  <si>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</si>
  <si>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</si>
  <si>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</si>
  <si>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</si>
  <si>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</si>
  <si>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</si>
  <si>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</si>
  <si>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</si>
  <si>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</si>
  <si>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</si>
  <si>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</si>
  <si>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</si>
  <si>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</si>
  <si>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</si>
  <si>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</si>
  <si>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</si>
  <si>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</si>
  <si>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</si>
  <si>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</si>
  <si>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</si>
  <si>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</si>
  <si>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</si>
  <si>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</si>
  <si>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</si>
  <si>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</si>
  <si>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</si>
  <si>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</si>
  <si>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</si>
  <si>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</si>
  <si>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</si>
  <si>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</si>
  <si>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</si>
  <si>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</si>
  <si>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</si>
  <si>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</si>
  <si>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</si>
  <si>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</si>
  <si>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</si>
  <si>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</si>
  <si>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</si>
  <si>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</si>
  <si>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</si>
  <si>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</si>
  <si>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</si>
  <si>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</si>
  <si>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</si>
  <si>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</si>
  <si>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</si>
  <si>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</si>
  <si>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</si>
  <si>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</si>
  <si>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</si>
  <si>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</si>
  <si>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</si>
  <si>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</si>
  <si>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</si>
  <si>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</si>
  <si>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</si>
  <si>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</si>
  <si>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</si>
  <si>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</si>
  <si>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</si>
  <si>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</si>
  <si>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</si>
  <si>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</si>
  <si>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</si>
  <si>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</si>
  <si>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</si>
  <si>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</si>
  <si>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</si>
  <si>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</si>
  <si>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</si>
  <si>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</si>
  <si>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</si>
  <si>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</si>
  <si>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</si>
  <si>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</si>
  <si>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</si>
  <si>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</si>
  <si>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</si>
  <si>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</si>
  <si>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</si>
  <si>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</si>
  <si>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</si>
  <si>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</si>
  <si>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</si>
  <si>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</si>
  <si>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</si>
  <si>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</si>
  <si>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</si>
  <si>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</si>
  <si>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</si>
  <si>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</si>
  <si>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</si>
  <si>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</si>
  <si>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</si>
  <si>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</si>
  <si>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</si>
  <si>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</si>
  <si>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</si>
  <si>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</si>
  <si>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</si>
  <si>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</si>
  <si>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</si>
  <si>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</si>
  <si>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</si>
  <si>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</si>
  <si>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</si>
  <si>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</si>
  <si>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</si>
  <si>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</si>
  <si>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</si>
  <si>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</si>
  <si>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</si>
  <si>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</si>
  <si>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</si>
  <si>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</si>
  <si>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</si>
  <si>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</si>
  <si>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</si>
  <si>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</si>
  <si>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</si>
  <si>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</si>
  <si>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</si>
  <si>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</si>
  <si>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</si>
  <si>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</si>
  <si>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</si>
  <si>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</si>
  <si>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</si>
  <si>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</si>
  <si>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</si>
  <si>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</si>
  <si>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</si>
  <si>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</si>
  <si>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</si>
  <si>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</si>
  <si>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</si>
  <si>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</si>
  <si>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</si>
  <si>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</si>
  <si>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</si>
  <si>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</si>
  <si>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</si>
  <si>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</si>
  <si>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</si>
  <si>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</si>
  <si>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</si>
  <si>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</si>
  <si>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</si>
  <si>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</si>
  <si>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</si>
  <si>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</si>
  <si>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</si>
  <si>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</si>
  <si>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</si>
  <si>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</si>
  <si>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</si>
  <si>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</si>
  <si>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</si>
  <si>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</si>
  <si>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</si>
  <si>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</si>
  <si>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</si>
  <si>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</si>
  <si>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</si>
  <si>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</si>
  <si>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</si>
  <si>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</si>
  <si>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</si>
  <si>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</si>
  <si>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</si>
  <si>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</si>
  <si>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</si>
  <si>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</si>
  <si>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</si>
  <si>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</si>
  <si>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</si>
  <si>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</si>
  <si>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</si>
  <si>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</si>
  <si>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</si>
  <si>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</si>
  <si>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</si>
  <si>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</si>
  <si>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</si>
  <si>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</si>
  <si>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</si>
  <si>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</si>
  <si>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</si>
  <si>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</si>
  <si>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</si>
  <si>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</si>
  <si>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</si>
  <si>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</si>
  <si>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</si>
  <si>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</si>
  <si>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</si>
  <si>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</si>
  <si>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</si>
  <si>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</si>
  <si>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</si>
  <si>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</si>
  <si>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</si>
  <si>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</si>
  <si>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</si>
  <si>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</si>
  <si>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</si>
  <si>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</si>
  <si>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</si>
  <si>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</si>
  <si>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</si>
  <si>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</si>
  <si>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</si>
  <si>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</si>
  <si>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</si>
  <si>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</si>
  <si>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</si>
  <si>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</si>
  <si>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</si>
  <si>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</si>
  <si>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</si>
  <si>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</si>
  <si>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</si>
  <si>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</si>
  <si>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</si>
  <si>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</si>
  <si>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</si>
  <si>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</si>
  <si>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</si>
  <si>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</si>
  <si>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</si>
  <si>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</si>
  <si>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</si>
  <si>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</si>
  <si>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</si>
  <si>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</si>
  <si>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</si>
  <si>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</si>
  <si>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</si>
  <si>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</si>
  <si>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</si>
  <si>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</si>
  <si>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</si>
  <si>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</si>
  <si>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</si>
  <si>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</si>
  <si>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</si>
  <si>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</si>
  <si>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</si>
  <si>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</si>
  <si>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</si>
  <si>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</si>
  <si>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</si>
  <si>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</si>
  <si>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</si>
  <si>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</si>
  <si>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</si>
  <si>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</si>
  <si>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</si>
  <si>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</si>
  <si>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</si>
  <si>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</si>
  <si>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</si>
  <si>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</si>
  <si>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</si>
  <si>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</si>
  <si>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</si>
  <si>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</si>
  <si>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</si>
  <si>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</si>
  <si>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</si>
  <si>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</si>
  <si>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</si>
  <si>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</si>
  <si>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</si>
  <si>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</si>
  <si>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</si>
  <si>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</si>
  <si>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</si>
  <si>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</si>
  <si>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</si>
  <si>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</si>
  <si>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</si>
  <si>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</si>
  <si>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</si>
  <si>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</si>
  <si>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</si>
  <si>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</si>
  <si>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</si>
  <si>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</si>
  <si>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</si>
  <si>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</si>
  <si>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</si>
  <si>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</si>
  <si>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</si>
  <si>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</si>
  <si>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</si>
  <si>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</si>
  <si>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</si>
  <si>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</si>
  <si>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</si>
  <si>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</si>
  <si>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</si>
  <si>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</si>
  <si>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</si>
  <si>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</si>
  <si>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</si>
  <si>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</si>
  <si>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</si>
  <si>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</si>
  <si>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</si>
  <si>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</si>
  <si>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</si>
  <si>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</si>
  <si>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</si>
  <si>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</si>
  <si>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</si>
  <si>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</si>
  <si>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</si>
  <si>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</si>
  <si>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</si>
  <si>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</si>
  <si>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</si>
  <si>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</si>
  <si>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</si>
  <si>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</si>
  <si>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</si>
  <si>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</si>
  <si>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</si>
  <si>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</si>
  <si>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</si>
  <si>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</si>
  <si>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</si>
  <si>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</si>
  <si>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</si>
  <si>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</si>
  <si>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</si>
  <si>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</si>
  <si>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</si>
  <si>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</si>
  <si>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</si>
  <si>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</si>
  <si>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</si>
  <si>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</si>
  <si>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</si>
  <si>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</si>
  <si>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</si>
  <si>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</si>
  <si>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</si>
  <si>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</si>
  <si>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</si>
  <si>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</si>
  <si>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</si>
  <si>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</si>
  <si>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</si>
  <si>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</si>
  <si>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</si>
  <si>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</si>
  <si>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</si>
  <si>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</si>
  <si>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</si>
  <si>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</si>
  <si>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</si>
  <si>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</si>
  <si>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</si>
  <si>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</si>
  <si>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</si>
  <si>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</si>
  <si>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</si>
  <si>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</si>
  <si>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</si>
  <si>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</si>
  <si>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</si>
  <si>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</si>
  <si>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</si>
  <si>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</si>
  <si>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</si>
  <si>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</si>
  <si>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</si>
  <si>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</si>
  <si>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</si>
  <si>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</si>
  <si>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</si>
  <si>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</si>
  <si>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</si>
  <si>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</si>
  <si>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</si>
  <si>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</si>
  <si>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</si>
  <si>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</si>
  <si>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</si>
  <si>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</si>
  <si>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</si>
  <si>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</si>
  <si>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</si>
  <si>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</si>
  <si>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</si>
  <si>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</si>
  <si>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</si>
  <si>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</si>
  <si>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</si>
  <si>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</si>
  <si>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</si>
  <si>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</si>
  <si>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</si>
  <si>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</si>
  <si>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</si>
  <si>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</si>
  <si>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</si>
  <si>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</si>
  <si>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</si>
  <si>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</si>
  <si>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</si>
  <si>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</si>
  <si>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</si>
  <si>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</si>
  <si>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</si>
  <si>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</si>
  <si>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</si>
  <si>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</si>
  <si>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</si>
  <si>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</si>
  <si>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</si>
  <si>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</si>
  <si>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</si>
  <si>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</si>
  <si>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</si>
  <si>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</si>
  <si>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</si>
  <si>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</si>
  <si>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</si>
  <si>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</si>
  <si>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</si>
  <si>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</si>
  <si>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</si>
  <si>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</si>
  <si>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</si>
  <si>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</si>
  <si>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</si>
  <si>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</si>
  <si>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</si>
  <si>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</si>
  <si>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</si>
  <si>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</si>
  <si>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</si>
  <si>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</si>
  <si>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</si>
  <si>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</si>
  <si>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</si>
  <si>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</si>
  <si>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</si>
  <si>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</si>
  <si>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</si>
  <si>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</si>
  <si>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</si>
  <si>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</si>
  <si>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</si>
  <si>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</si>
  <si>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</si>
  <si>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</si>
  <si>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</si>
  <si>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</si>
  <si>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</si>
  <si>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</si>
  <si>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</si>
  <si>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</si>
  <si>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</si>
  <si>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</si>
  <si>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</si>
  <si>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</si>
  <si>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</si>
  <si>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</si>
  <si>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</si>
  <si>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</si>
  <si>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</si>
  <si>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</si>
  <si>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</si>
  <si>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</si>
  <si>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</si>
  <si>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</si>
  <si>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</si>
  <si>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</si>
  <si>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</si>
  <si>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</si>
  <si>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</si>
  <si>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</si>
  <si>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</si>
  <si>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</si>
  <si>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</si>
  <si>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</si>
  <si>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</si>
  <si>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</si>
  <si>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</si>
  <si>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</si>
  <si>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</si>
  <si>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</si>
  <si>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</si>
  <si>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</si>
  <si>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</si>
  <si>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</si>
  <si>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</si>
  <si>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</si>
  <si>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</si>
  <si>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</si>
  <si>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</si>
  <si>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</si>
  <si>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</si>
  <si>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</si>
  <si>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</si>
  <si>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</si>
  <si>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</si>
  <si>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</si>
  <si>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</si>
  <si>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</si>
  <si>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</si>
  <si>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</si>
  <si>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</si>
  <si>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</si>
  <si>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</si>
  <si>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</si>
  <si>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</si>
  <si>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</si>
  <si>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</si>
  <si>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</si>
  <si>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</si>
  <si>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</si>
  <si>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</si>
  <si>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</si>
  <si>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</si>
  <si>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</si>
  <si>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</si>
  <si>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</si>
  <si>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</si>
  <si>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</si>
  <si>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</si>
  <si>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</si>
  <si>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</si>
  <si>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</si>
  <si>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</si>
  <si>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</si>
  <si>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</si>
  <si>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</si>
  <si>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</si>
  <si>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</si>
  <si>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</si>
  <si>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</si>
  <si>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</si>
  <si>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</si>
  <si>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</si>
  <si>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</si>
  <si>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</si>
  <si>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</si>
  <si>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</si>
  <si>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</si>
  <si>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</si>
  <si>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</si>
  <si>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</si>
  <si>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</si>
  <si>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</si>
  <si>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</si>
  <si>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</si>
  <si>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</si>
  <si>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</si>
  <si>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</si>
  <si>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</si>
  <si>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</si>
  <si>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</si>
  <si>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</si>
  <si>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</si>
  <si>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</si>
  <si>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</si>
  <si>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</si>
  <si>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</si>
  <si>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</si>
  <si>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</si>
  <si>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</si>
  <si>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</si>
  <si>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</si>
  <si>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</si>
  <si>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</si>
  <si>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</si>
  <si>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</si>
  <si>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</si>
  <si>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</si>
  <si>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</si>
  <si>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</si>
  <si>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</si>
  <si>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</si>
  <si>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</si>
  <si>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</si>
  <si>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</si>
  <si>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</si>
  <si>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</si>
  <si>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</si>
  <si>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</si>
  <si>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</si>
  <si>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</si>
  <si>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</si>
  <si>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</si>
  <si>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</si>
  <si>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</si>
  <si>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</si>
  <si>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</si>
  <si>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</si>
  <si>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</si>
  <si>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</si>
  <si>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</si>
  <si>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</si>
  <si>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</si>
  <si>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</si>
  <si>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</si>
  <si>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</si>
  <si>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</si>
  <si>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</si>
  <si>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</si>
  <si>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</si>
  <si>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</si>
  <si>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</si>
  <si>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</si>
  <si>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</si>
  <si>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</si>
  <si>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</si>
  <si>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</si>
  <si>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</si>
  <si>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</si>
  <si>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</si>
  <si>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</si>
  <si>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</si>
  <si>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</si>
  <si>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</si>
  <si>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</si>
  <si>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</si>
  <si>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</si>
  <si>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</si>
  <si>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</si>
  <si>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</si>
  <si>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</si>
  <si>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</si>
  <si>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</si>
  <si>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</si>
  <si>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</si>
  <si>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</si>
  <si>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</si>
  <si>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</si>
  <si>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</si>
  <si>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</si>
  <si>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</si>
  <si>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</si>
  <si>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</si>
  <si>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</si>
  <si>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</si>
  <si>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</si>
  <si>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</si>
  <si>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</si>
  <si>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</si>
  <si>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</si>
  <si>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</si>
  <si>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</si>
  <si>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</si>
  <si>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</si>
  <si>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</si>
  <si>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</si>
  <si>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</si>
  <si>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</si>
  <si>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</si>
  <si>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</si>
  <si>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</si>
  <si>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</si>
  <si>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</si>
  <si>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</si>
  <si>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</si>
  <si>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</si>
  <si>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</si>
  <si>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</si>
  <si>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</si>
  <si>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</si>
  <si>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</si>
  <si>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</si>
  <si>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</si>
  <si>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</si>
  <si>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</si>
  <si>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</si>
  <si>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</si>
  <si>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</si>
  <si>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</si>
  <si>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</si>
  <si>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</si>
  <si>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</si>
  <si>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</si>
  <si>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</si>
  <si>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</si>
  <si>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</si>
  <si>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</si>
  <si>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</si>
  <si>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</si>
  <si>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</si>
  <si>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</si>
  <si>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</si>
  <si>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</si>
  <si>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</si>
  <si>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</si>
  <si>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</si>
  <si>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</si>
  <si>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</si>
  <si>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</si>
  <si>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</si>
  <si>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</si>
  <si>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</si>
  <si>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</si>
  <si>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</si>
  <si>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</si>
  <si>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</si>
  <si>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</si>
  <si>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</si>
  <si>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</si>
  <si>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</si>
  <si>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</si>
  <si>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</si>
  <si>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</si>
  <si>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</si>
  <si>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</si>
  <si>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</si>
  <si>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</si>
  <si>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</si>
  <si>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</si>
  <si>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</si>
  <si>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</si>
  <si>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</si>
  <si>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</si>
  <si>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</si>
  <si>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</si>
  <si>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</si>
  <si>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</si>
  <si>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</si>
  <si>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</si>
  <si>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</si>
  <si>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</si>
  <si>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</si>
  <si>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</si>
  <si>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</si>
  <si>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</si>
  <si>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</si>
  <si>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</si>
  <si>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</si>
  <si>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</si>
  <si>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</si>
  <si>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</si>
  <si>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</si>
  <si>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</si>
  <si>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</si>
  <si>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</si>
  <si>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</si>
  <si>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</si>
  <si>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</si>
  <si>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</si>
  <si>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</si>
  <si>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</si>
  <si>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</si>
  <si>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</si>
  <si>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</si>
  <si>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</si>
  <si>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</si>
  <si>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</si>
  <si>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</si>
  <si>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</si>
  <si>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</si>
  <si>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</si>
  <si>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</si>
  <si>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</si>
  <si>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</si>
  <si>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</si>
  <si>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</si>
  <si>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</si>
  <si>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</si>
  <si>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</si>
  <si>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</si>
  <si>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</si>
  <si>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</si>
  <si>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</si>
  <si>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</si>
  <si>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</si>
  <si>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</si>
  <si>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</si>
  <si>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</si>
  <si>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</si>
  <si>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</si>
  <si>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</si>
  <si>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</si>
  <si>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</si>
  <si>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</si>
  <si>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</si>
  <si>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</si>
  <si>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</si>
  <si>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</si>
  <si>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</si>
  <si>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</si>
  <si>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</si>
  <si>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</si>
  <si>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</si>
  <si>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</si>
  <si>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</si>
  <si>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</si>
  <si>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</si>
  <si>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</si>
  <si>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</si>
  <si>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</si>
  <si>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</si>
  <si>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</si>
  <si>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</si>
  <si>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</si>
  <si>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</si>
  <si>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</si>
  <si>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</si>
  <si>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</si>
  <si>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</si>
  <si>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</si>
  <si>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</si>
  <si>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</si>
  <si>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</si>
  <si>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</si>
  <si>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</si>
  <si>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</si>
  <si>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</si>
  <si>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</si>
  <si>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</si>
  <si>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</si>
  <si>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</si>
  <si>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</si>
  <si>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</si>
  <si>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</si>
  <si>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</si>
  <si>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</si>
  <si>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</si>
  <si>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</si>
  <si>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</si>
  <si>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</si>
  <si>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</si>
  <si>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</si>
  <si>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</si>
  <si>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</si>
  <si>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</si>
  <si>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</si>
  <si>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</si>
  <si>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</si>
  <si>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</si>
  <si>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</si>
  <si>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</si>
  <si>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</si>
  <si>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</si>
  <si>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</si>
  <si>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</si>
  <si>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</si>
  <si>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</si>
  <si>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</si>
  <si>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</si>
  <si>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</si>
  <si>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</si>
  <si>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</si>
  <si>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</si>
  <si>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</si>
  <si>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</si>
  <si>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</si>
  <si>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</si>
  <si>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</si>
  <si>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</si>
  <si>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</si>
  <si>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</si>
  <si>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</si>
  <si>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</si>
  <si>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</si>
  <si>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</si>
  <si>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</si>
  <si>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</si>
  <si>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</si>
  <si>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</si>
  <si>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</si>
  <si>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</si>
  <si>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</si>
  <si>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</si>
  <si>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</si>
  <si>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</si>
  <si>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</si>
  <si>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</si>
  <si>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</si>
  <si>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</si>
  <si>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</si>
  <si>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</si>
  <si>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</si>
  <si>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</si>
  <si>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</si>
  <si>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</si>
  <si>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</si>
  <si>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</si>
  <si>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</si>
  <si>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</si>
  <si>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</si>
  <si>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</si>
  <si>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</si>
  <si>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</si>
  <si>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</si>
  <si>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</si>
  <si>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</si>
  <si>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</si>
  <si>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</si>
  <si>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</si>
  <si>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</si>
  <si>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</si>
  <si>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</si>
  <si>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</si>
  <si>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</si>
  <si>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</si>
  <si>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</si>
  <si>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</si>
  <si>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</si>
  <si>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</si>
  <si>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</si>
  <si>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</si>
  <si>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</si>
  <si>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</si>
  <si>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</si>
  <si>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</si>
  <si>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</si>
  <si>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</si>
  <si>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</si>
  <si>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</si>
  <si>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</si>
  <si>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</si>
  <si>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</si>
  <si>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</si>
  <si>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</si>
  <si>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</si>
  <si>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</si>
  <si>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</si>
  <si>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</si>
  <si>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</si>
  <si>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</si>
  <si>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</si>
  <si>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</si>
  <si>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</si>
  <si>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</si>
  <si>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</si>
  <si>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</si>
  <si>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</si>
  <si>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</si>
  <si>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</si>
  <si>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</si>
  <si>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</si>
  <si>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</si>
  <si>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</si>
  <si>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</si>
  <si>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</si>
  <si>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</si>
  <si>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</si>
  <si>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</si>
  <si>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</si>
  <si>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</si>
  <si>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</si>
  <si>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</si>
  <si>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</si>
  <si>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</si>
  <si>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</si>
  <si>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</si>
  <si>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</si>
  <si>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</si>
  <si>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</si>
  <si>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</si>
  <si>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</si>
  <si>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</si>
  <si>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</si>
  <si>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</si>
  <si>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</si>
  <si>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</si>
  <si>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</si>
  <si>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</si>
  <si>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</si>
  <si>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</si>
  <si>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</si>
  <si>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</si>
  <si>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</si>
  <si>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</si>
  <si>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</si>
  <si>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</si>
  <si>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</si>
  <si>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</si>
  <si>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</si>
  <si>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</si>
  <si>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</si>
  <si>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</si>
  <si>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</si>
  <si>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</si>
  <si>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</si>
  <si>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</si>
  <si>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</si>
  <si>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</si>
  <si>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</si>
  <si>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</si>
  <si>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</si>
  <si>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</si>
  <si>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</si>
  <si>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</si>
  <si>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</si>
  <si>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</si>
  <si>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</si>
  <si>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</si>
  <si>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</si>
  <si>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</si>
  <si>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</si>
  <si>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</si>
  <si>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</si>
  <si>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</si>
  <si>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</si>
  <si>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</si>
  <si>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</si>
  <si>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</si>
  <si>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</si>
  <si>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</si>
  <si>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</si>
  <si>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</si>
  <si>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</si>
  <si>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</si>
  <si>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</si>
  <si>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</si>
  <si>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</si>
  <si>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</si>
  <si>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</si>
  <si>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</si>
  <si>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</si>
  <si>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</si>
  <si>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</si>
  <si>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</si>
  <si>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</si>
  <si>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</si>
  <si>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</si>
  <si>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</si>
  <si>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</si>
  <si>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</si>
  <si>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</si>
  <si>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</si>
  <si>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</si>
  <si>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</si>
  <si>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</si>
  <si>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</si>
  <si>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</si>
  <si>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</si>
  <si>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</si>
  <si>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</si>
  <si>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</si>
  <si>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</si>
  <si>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</si>
  <si>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</si>
  <si>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</si>
  <si>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</si>
  <si>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</si>
  <si>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</si>
  <si>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</si>
  <si>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</si>
  <si>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</si>
  <si>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</si>
  <si>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</si>
  <si>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</si>
  <si>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</si>
  <si>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</si>
  <si>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</si>
  <si>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</si>
  <si>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</si>
  <si>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</si>
  <si>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</si>
  <si>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</si>
  <si>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</si>
  <si>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</si>
  <si>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</si>
  <si>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</si>
  <si>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</si>
  <si>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</si>
  <si>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</si>
  <si>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</si>
  <si>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</si>
  <si>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</si>
  <si>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</si>
  <si>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</si>
  <si>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</si>
  <si>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</si>
  <si>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</si>
  <si>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</si>
  <si>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</si>
  <si>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</si>
  <si>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</si>
  <si>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</si>
  <si>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</si>
  <si>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</si>
  <si>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</si>
  <si>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</si>
  <si>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</si>
  <si>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</si>
  <si>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</si>
  <si>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</si>
  <si>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</si>
  <si>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</si>
  <si>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</si>
  <si>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</si>
  <si>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</si>
  <si>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</si>
  <si>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</si>
  <si>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</si>
  <si>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</si>
  <si>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</si>
  <si>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</si>
  <si>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</si>
  <si>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</si>
  <si>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</si>
  <si>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</si>
  <si>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</si>
  <si>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</si>
  <si>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</si>
  <si>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</si>
  <si>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</si>
  <si>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</si>
  <si>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</si>
  <si>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</si>
  <si>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</si>
  <si>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</si>
  <si>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</si>
  <si>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</si>
  <si>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</si>
  <si>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</si>
  <si>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</si>
  <si>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</si>
  <si>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</si>
  <si>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</si>
  <si>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</si>
  <si>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</si>
  <si>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</si>
  <si>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</si>
  <si>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</si>
  <si>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</si>
  <si>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</si>
  <si>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</si>
  <si>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</si>
  <si>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</si>
  <si>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</si>
  <si>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</si>
  <si>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</si>
  <si>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</si>
  <si>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</si>
  <si>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</si>
  <si>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</si>
  <si>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</si>
  <si>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</si>
  <si>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</si>
  <si>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</si>
  <si>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</si>
  <si>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</si>
  <si>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</si>
  <si>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</si>
  <si>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</si>
  <si>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</si>
  <si>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</si>
  <si>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</si>
  <si>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</si>
  <si>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</si>
  <si>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</si>
  <si>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</si>
  <si>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</si>
  <si>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</si>
  <si>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</si>
  <si>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</si>
  <si>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</si>
  <si>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</si>
  <si>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</si>
  <si>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</si>
  <si>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</si>
  <si>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</si>
  <si>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</si>
  <si>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</si>
  <si>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</si>
  <si>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</si>
  <si>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</si>
  <si>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</si>
  <si>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</si>
  <si>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</si>
  <si>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</si>
  <si>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</si>
  <si>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</si>
  <si>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</si>
  <si>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</si>
  <si>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</si>
  <si>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</si>
  <si>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</si>
  <si>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</si>
  <si>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</si>
  <si>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</si>
  <si>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</si>
  <si>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</si>
  <si>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</si>
  <si>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</si>
  <si>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</si>
  <si>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</si>
  <si>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</si>
  <si>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</si>
  <si>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</si>
  <si>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</si>
  <si>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</si>
  <si>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</si>
  <si>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</si>
  <si>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</si>
  <si>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</si>
  <si>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</si>
  <si>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</si>
  <si>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</si>
  <si>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</si>
  <si>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</si>
  <si>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</si>
  <si>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</si>
  <si>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</si>
  <si>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</si>
  <si>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</si>
  <si>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</si>
  <si>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</si>
  <si>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</si>
  <si>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</si>
  <si>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</si>
  <si>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</si>
  <si>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</si>
  <si>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</si>
  <si>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</si>
  <si>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</si>
  <si>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</si>
  <si>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</si>
  <si>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</si>
  <si>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</si>
  <si>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</si>
  <si>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</si>
  <si>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</si>
  <si>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</si>
  <si>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</si>
  <si>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</si>
  <si>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</si>
  <si>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</si>
  <si>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</si>
  <si>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</si>
  <si>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</si>
  <si>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</si>
  <si>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</si>
  <si>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</si>
  <si>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</si>
  <si>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</si>
  <si>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</si>
  <si>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</si>
  <si>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</si>
  <si>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</si>
  <si>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</si>
  <si>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</si>
  <si>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</si>
  <si>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</si>
  <si>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</si>
  <si>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</si>
  <si>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</si>
  <si>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</si>
  <si>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</si>
  <si>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</si>
  <si>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</si>
  <si>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</si>
  <si>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</si>
  <si>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</si>
  <si>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</si>
  <si>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</si>
  <si>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</si>
  <si>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</si>
  <si>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</si>
  <si>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</si>
  <si>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</si>
  <si>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</si>
  <si>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</si>
  <si>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</si>
  <si>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</si>
  <si>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</si>
  <si>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</si>
  <si>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</si>
  <si>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</si>
  <si>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</si>
  <si>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</si>
  <si>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</si>
  <si>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</si>
  <si>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</si>
  <si>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</si>
  <si>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</si>
  <si>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</si>
  <si>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</si>
  <si>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</si>
  <si>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</si>
  <si>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</si>
  <si>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</si>
  <si>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</si>
  <si>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</si>
  <si>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</si>
  <si>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</si>
  <si>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</si>
  <si>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</si>
  <si>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</si>
  <si>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</si>
  <si>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</si>
  <si>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</si>
  <si>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</si>
  <si>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</si>
  <si>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</si>
  <si>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</si>
  <si>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</si>
  <si>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</si>
  <si>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</si>
  <si>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</si>
  <si>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</si>
  <si>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</si>
  <si>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</si>
  <si>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</si>
  <si>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</si>
  <si>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</si>
  <si>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</si>
  <si>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</si>
  <si>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</si>
  <si>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</si>
  <si>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</si>
  <si>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</si>
  <si>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</si>
  <si>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</si>
  <si>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</si>
  <si>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</si>
  <si>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</si>
  <si>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</si>
  <si>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</si>
  <si>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</si>
  <si>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</si>
  <si>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</si>
  <si>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</si>
  <si>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</si>
  <si>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</si>
  <si>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</si>
  <si>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</si>
  <si>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</si>
  <si>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</si>
  <si>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</si>
  <si>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</si>
  <si>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</si>
  <si>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</si>
  <si>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</si>
  <si>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</si>
  <si>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</si>
  <si>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</si>
  <si>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</si>
  <si>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</si>
  <si>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</si>
  <si>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</si>
  <si>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</si>
  <si>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</si>
  <si>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</si>
  <si>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</si>
  <si>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</si>
  <si>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</si>
  <si>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</si>
  <si>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</si>
  <si>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</si>
  <si>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</si>
  <si>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</si>
  <si>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</si>
  <si>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</si>
  <si>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</si>
  <si>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</si>
  <si>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</si>
  <si>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</si>
  <si>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</si>
  <si>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</si>
  <si>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</si>
  <si>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</si>
  <si>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</si>
  <si>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</si>
  <si>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</si>
  <si>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</si>
  <si>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</si>
  <si>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</si>
  <si>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</si>
  <si>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</si>
  <si>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</si>
  <si>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</si>
  <si>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</si>
  <si>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</si>
  <si>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</si>
  <si>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</si>
  <si>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</si>
  <si>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</si>
  <si>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</si>
  <si>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</si>
  <si>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</si>
  <si>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</si>
  <si>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</si>
  <si>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</si>
  <si>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</si>
  <si>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</si>
  <si>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</si>
  <si>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</si>
  <si>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</si>
  <si>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</si>
  <si>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</si>
  <si>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</si>
  <si>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</si>
  <si>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</si>
  <si>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</si>
  <si>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</si>
  <si>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</si>
  <si>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</si>
  <si>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</si>
  <si>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</si>
  <si>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</si>
  <si>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</si>
  <si>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</si>
  <si>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</si>
  <si>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</si>
  <si>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</si>
  <si>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</si>
  <si>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</si>
  <si>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</si>
  <si>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</si>
  <si>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</si>
  <si>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</si>
  <si>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</si>
  <si>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</si>
  <si>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</si>
  <si>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</si>
  <si>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</si>
  <si>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</si>
  <si>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</si>
  <si>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</si>
  <si>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</si>
  <si>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</si>
  <si>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</si>
  <si>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</si>
  <si>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</si>
  <si>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</si>
  <si>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</si>
  <si>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</si>
  <si>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</si>
  <si>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</si>
  <si>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</si>
  <si>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</si>
  <si>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</si>
  <si>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</si>
  <si>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</si>
  <si>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</si>
  <si>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</si>
  <si>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</si>
  <si>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</si>
  <si>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</si>
  <si>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</si>
  <si>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</si>
  <si>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</si>
  <si>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</si>
  <si>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</si>
  <si>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</si>
  <si>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</si>
  <si>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</si>
  <si>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</si>
  <si>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</si>
  <si>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</si>
  <si>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</si>
  <si>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</si>
  <si>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</si>
  <si>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</si>
  <si>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</si>
  <si>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</si>
  <si>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</si>
  <si>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</si>
  <si>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</si>
  <si>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</si>
  <si>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</si>
  <si>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</si>
  <si>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</si>
  <si>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</si>
  <si>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</si>
  <si>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</si>
  <si>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</si>
  <si>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</si>
  <si>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</si>
  <si>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</si>
  <si>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</si>
  <si>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</si>
  <si>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</si>
  <si>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</si>
  <si>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</si>
  <si>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</si>
  <si>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</si>
  <si>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</si>
  <si>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</si>
  <si>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</si>
  <si>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</si>
  <si>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</si>
  <si>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</si>
  <si>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</si>
  <si>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</si>
  <si>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</si>
  <si>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</si>
  <si>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</si>
  <si>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</si>
  <si>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</si>
  <si>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</si>
  <si>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</si>
  <si>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</si>
  <si>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</si>
  <si>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</si>
  <si>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</si>
  <si>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</si>
  <si>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</si>
  <si>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</si>
  <si>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</si>
  <si>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</si>
  <si>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</si>
  <si>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</si>
  <si>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</si>
  <si>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</si>
  <si>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</si>
  <si>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</si>
  <si>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</si>
  <si>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</si>
  <si>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</si>
  <si>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</si>
  <si>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</si>
  <si>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</si>
  <si>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</si>
  <si>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</si>
  <si>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</si>
  <si>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</si>
  <si>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</si>
  <si>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</si>
  <si>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</si>
  <si>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</si>
  <si>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</si>
  <si>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</si>
  <si>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</si>
  <si>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</si>
  <si>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</si>
  <si>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</si>
  <si>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</si>
  <si>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</si>
  <si>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</si>
  <si>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</si>
  <si>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</si>
  <si>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</si>
  <si>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</si>
  <si>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</si>
  <si>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</si>
  <si>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</si>
  <si>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</si>
  <si>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</si>
  <si>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</si>
  <si>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</si>
  <si>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</si>
  <si>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</si>
  <si>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</si>
  <si>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</si>
  <si>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</si>
  <si>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</si>
  <si>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</si>
  <si>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</si>
  <si>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</si>
  <si>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</si>
  <si>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</si>
  <si>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</si>
  <si>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</si>
  <si>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</si>
  <si>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</si>
  <si>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</si>
  <si>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</si>
  <si>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</si>
  <si>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</si>
  <si>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</si>
  <si>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</si>
  <si>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</si>
  <si>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</si>
  <si>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</si>
  <si>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</si>
  <si>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</si>
  <si>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</si>
  <si>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</si>
  <si>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</si>
  <si>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</si>
  <si>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</si>
  <si>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</si>
  <si>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</si>
  <si>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</si>
  <si>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</si>
  <si>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</si>
  <si>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</si>
  <si>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</si>
  <si>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</si>
  <si>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</si>
  <si>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</si>
  <si>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</si>
  <si>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</si>
  <si>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</si>
  <si>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</si>
  <si>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</si>
  <si>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</si>
  <si>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</si>
  <si>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</si>
  <si>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</si>
  <si>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</si>
  <si>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</si>
  <si>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</si>
  <si>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</si>
  <si>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</si>
  <si>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</si>
  <si>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</si>
  <si>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</si>
  <si>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</si>
  <si>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</si>
  <si>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</si>
  <si>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</si>
  <si>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</si>
  <si>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</si>
  <si>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</si>
  <si>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</si>
  <si>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</si>
  <si>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</si>
  <si>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</si>
  <si>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</si>
  <si>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</si>
  <si>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</si>
  <si>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</si>
  <si>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</si>
  <si>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</si>
  <si>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</si>
  <si>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</si>
  <si>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</si>
  <si>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</si>
  <si>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</si>
  <si>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</si>
  <si>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</si>
  <si>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</si>
  <si>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</si>
  <si>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</si>
  <si>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</si>
  <si>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</si>
  <si>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</si>
  <si>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</si>
  <si>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</si>
  <si>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</si>
  <si>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</si>
  <si>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</si>
  <si>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</si>
  <si>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</si>
  <si>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</si>
  <si>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</si>
  <si>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</si>
  <si>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</si>
  <si>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</si>
  <si>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</si>
  <si>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</si>
  <si>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</si>
  <si>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</si>
  <si>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</si>
  <si>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</si>
  <si>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</si>
  <si>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</si>
  <si>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</si>
  <si>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</si>
  <si>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</si>
  <si>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</si>
  <si>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</si>
  <si>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</si>
  <si>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</si>
  <si>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</si>
  <si>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</si>
  <si>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</si>
  <si>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</si>
  <si>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</si>
  <si>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</si>
  <si>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</si>
  <si>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</si>
  <si>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</si>
  <si>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</si>
  <si>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</si>
  <si>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</si>
  <si>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</si>
  <si>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</si>
  <si>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</si>
  <si>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</si>
  <si>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</si>
  <si>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</si>
  <si>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</si>
  <si>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</si>
  <si>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</si>
  <si>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</si>
  <si>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</si>
  <si>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</si>
  <si>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</si>
  <si>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</si>
  <si>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</si>
  <si>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</si>
  <si>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</si>
  <si>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</si>
  <si>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</si>
  <si>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</si>
  <si>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</si>
  <si>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</si>
  <si>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</si>
  <si>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</si>
  <si>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</si>
  <si>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</si>
  <si>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</si>
  <si>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</si>
  <si>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</si>
  <si>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</si>
  <si>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</si>
  <si>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</si>
  <si>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</si>
  <si>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</si>
  <si>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</si>
  <si>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</si>
  <si>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</si>
  <si>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</si>
  <si>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</si>
  <si>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</si>
  <si>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</si>
  <si>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</si>
  <si>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</si>
  <si>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</si>
  <si>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</si>
  <si>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</si>
  <si>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</si>
  <si>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</si>
  <si>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</si>
  <si>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</si>
  <si>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</si>
  <si>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</si>
  <si>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</si>
  <si>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</si>
  <si>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</si>
  <si>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</si>
  <si>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</si>
  <si>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</si>
  <si>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</si>
  <si>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</si>
  <si>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</si>
  <si>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</si>
  <si>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</si>
  <si>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</si>
  <si>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</si>
  <si>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</si>
  <si>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</si>
  <si>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</si>
  <si>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</si>
  <si>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</si>
  <si>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</si>
  <si>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</si>
  <si>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</si>
  <si>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</si>
  <si>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</si>
  <si>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</si>
  <si>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</si>
  <si>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</si>
  <si>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</si>
  <si>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</si>
  <si>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</si>
  <si>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</si>
  <si>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</si>
  <si>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</si>
  <si>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</si>
  <si>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</si>
  <si>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</si>
  <si>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</si>
  <si>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</si>
  <si>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</si>
  <si>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</si>
  <si>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</si>
  <si>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</si>
  <si>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</si>
  <si>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</si>
  <si>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</si>
  <si>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</si>
  <si>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</si>
  <si>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</si>
  <si>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</si>
  <si>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</si>
  <si>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</si>
  <si>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</si>
  <si>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</si>
  <si>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</si>
  <si>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</si>
  <si>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</si>
  <si>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</si>
  <si>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</si>
  <si>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</si>
  <si>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</si>
  <si>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</si>
  <si>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</si>
  <si>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</si>
  <si>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</si>
  <si>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</si>
  <si>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</si>
  <si>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</si>
  <si>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</si>
  <si>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</si>
  <si>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</si>
  <si>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</si>
  <si>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</si>
  <si>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</si>
  <si>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</si>
  <si>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</si>
  <si>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</si>
  <si>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</si>
  <si>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</si>
  <si>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</si>
  <si>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</si>
  <si>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</si>
  <si>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</si>
  <si>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</si>
  <si>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</si>
  <si>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</si>
  <si>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</si>
  <si>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</si>
  <si>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</si>
  <si>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</si>
  <si>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</si>
  <si>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</si>
  <si>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</si>
  <si>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</si>
  <si>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</si>
  <si>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</si>
  <si>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</si>
  <si>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</si>
  <si>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</si>
  <si>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</si>
  <si>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</si>
  <si>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</si>
  <si>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</si>
  <si>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</si>
  <si>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</si>
  <si>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</si>
  <si>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</si>
  <si>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</si>
  <si>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</si>
  <si>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</si>
  <si>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</si>
  <si>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</si>
  <si>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</si>
  <si>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</si>
  <si>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</si>
  <si>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</si>
  <si>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</si>
  <si>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</si>
  <si>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</si>
  <si>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</si>
  <si>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</si>
  <si>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</si>
  <si>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</si>
  <si>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</si>
  <si>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</si>
  <si>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</si>
  <si>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</si>
  <si>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</si>
  <si>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</si>
  <si>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</si>
  <si>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</si>
  <si>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</si>
  <si>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</si>
  <si>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</si>
  <si>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</si>
  <si>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</si>
  <si>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</si>
  <si>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</si>
  <si>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</si>
  <si>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</si>
  <si>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</si>
  <si>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</si>
  <si>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</si>
  <si>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</si>
  <si>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</si>
  <si>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</si>
  <si>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</si>
  <si>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</si>
  <si>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</si>
  <si>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</si>
  <si>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</si>
  <si>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</si>
  <si>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</si>
  <si>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</si>
  <si>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</si>
  <si>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</si>
  <si>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</si>
  <si>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</si>
  <si>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</si>
  <si>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</si>
  <si>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</si>
  <si>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</si>
  <si>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</si>
  <si>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</si>
  <si>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</si>
  <si>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</si>
  <si>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</si>
  <si>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</si>
  <si>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</si>
  <si>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</si>
  <si>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</si>
  <si>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</si>
  <si>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</si>
  <si>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</si>
  <si>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</si>
  <si>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</si>
  <si>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</si>
  <si>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</si>
  <si>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</si>
  <si>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</si>
  <si>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</si>
  <si>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</si>
  <si>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</si>
  <si>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</si>
  <si>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</si>
  <si>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</si>
  <si>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</si>
  <si>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</si>
  <si>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</si>
  <si>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</si>
  <si>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</si>
  <si>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</si>
  <si>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</si>
  <si>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</si>
  <si>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</si>
  <si>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</si>
  <si>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</si>
  <si>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</si>
  <si>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</si>
  <si>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</si>
  <si>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</si>
  <si>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</si>
  <si>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</si>
  <si>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</si>
  <si>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</si>
  <si>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</si>
  <si>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</si>
  <si>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</si>
  <si>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</si>
  <si>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</si>
  <si>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</si>
  <si>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</si>
  <si>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</si>
  <si>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</si>
  <si>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</si>
  <si>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</si>
  <si>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</si>
  <si>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</si>
  <si>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</si>
  <si>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</si>
  <si>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</si>
  <si>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</si>
  <si>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</si>
  <si>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</si>
  <si>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</si>
  <si>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</si>
  <si>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</si>
  <si>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</si>
  <si>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</si>
  <si>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</si>
  <si>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</si>
  <si>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</si>
  <si>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</si>
  <si>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</si>
  <si>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</si>
  <si>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</si>
  <si>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</si>
  <si>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</si>
  <si>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</si>
  <si>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</si>
  <si>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</si>
  <si>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</si>
  <si>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</si>
  <si>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</si>
  <si>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</si>
  <si>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</si>
  <si>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</si>
  <si>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</si>
  <si>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</si>
  <si>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</si>
  <si>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</si>
  <si>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</si>
  <si>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</si>
  <si>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</si>
  <si>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</si>
  <si>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</si>
  <si>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</si>
  <si>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</si>
  <si>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</si>
  <si>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</si>
  <si>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</si>
  <si>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</si>
  <si>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</si>
  <si>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</si>
  <si>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</si>
  <si>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</si>
  <si>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</si>
  <si>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</si>
  <si>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</si>
  <si>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</si>
  <si>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</si>
  <si>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</si>
  <si>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</si>
  <si>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</si>
  <si>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</si>
  <si>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</si>
  <si>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</si>
  <si>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</si>
  <si>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</si>
  <si>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</si>
  <si>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</si>
  <si>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</si>
  <si>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</si>
  <si>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</si>
  <si>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</si>
  <si>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</si>
  <si>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</si>
  <si>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</si>
  <si>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</si>
  <si>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</si>
  <si>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</si>
  <si>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</si>
  <si>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</si>
  <si>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</si>
  <si>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</si>
  <si>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</si>
  <si>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</si>
  <si>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</si>
  <si>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</si>
  <si>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</si>
  <si>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</si>
  <si>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</si>
  <si>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</si>
  <si>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</si>
  <si>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</si>
  <si>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</si>
  <si>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</si>
  <si>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</si>
  <si>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</si>
  <si>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</si>
  <si>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</si>
  <si>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</si>
  <si>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</si>
  <si>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</si>
  <si>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</si>
  <si>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</si>
  <si>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</si>
  <si>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</si>
  <si>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</si>
  <si>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</si>
  <si>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</si>
  <si>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</si>
  <si>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</si>
  <si>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</si>
  <si>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</si>
  <si>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</si>
  <si>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</si>
  <si>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</si>
  <si>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</si>
  <si>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</si>
  <si>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</si>
  <si>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</si>
  <si>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</si>
  <si>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</si>
  <si>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</si>
  <si>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</si>
  <si>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</si>
  <si>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</si>
  <si>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</si>
  <si>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</si>
  <si>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</si>
  <si>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</si>
  <si>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</si>
  <si>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</si>
  <si>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</si>
  <si>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</si>
  <si>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</si>
  <si>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</si>
  <si>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</si>
  <si>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</si>
  <si>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</si>
  <si>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</si>
  <si>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</si>
  <si>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</si>
  <si>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</si>
  <si>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</si>
  <si>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</si>
  <si>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</si>
  <si>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</si>
  <si>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</si>
  <si>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</si>
  <si>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</si>
  <si>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</si>
  <si>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</si>
  <si>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</si>
  <si>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</si>
  <si>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</si>
  <si>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</si>
  <si>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</si>
  <si>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</si>
  <si>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</si>
  <si>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</si>
  <si>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</si>
  <si>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</si>
  <si>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</si>
  <si>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</si>
  <si>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</si>
  <si>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</si>
  <si>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</si>
  <si>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</si>
  <si>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</si>
  <si>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</si>
  <si>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</si>
  <si>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</si>
  <si>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</si>
  <si>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</si>
  <si>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</si>
  <si>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</si>
  <si>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</si>
  <si>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</si>
  <si>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</si>
  <si>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</si>
  <si>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</si>
  <si>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</si>
  <si>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</si>
  <si>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</si>
  <si>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</si>
  <si>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</si>
  <si>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</si>
  <si>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</si>
  <si>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</si>
  <si>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</si>
  <si>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</si>
  <si>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</si>
  <si>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</si>
  <si>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</si>
  <si>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</si>
  <si>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</si>
  <si>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</si>
  <si>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</si>
  <si>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</si>
  <si>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</si>
  <si>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</si>
  <si>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</si>
  <si>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</si>
  <si>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</si>
  <si>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</si>
  <si>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</si>
  <si>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</si>
  <si>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</si>
  <si>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</si>
  <si>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</si>
  <si>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</si>
  <si>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</si>
  <si>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</si>
  <si>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</si>
  <si>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</si>
  <si>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</si>
  <si>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</si>
  <si>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</si>
  <si>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</si>
  <si>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</si>
  <si>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</si>
  <si>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</si>
  <si>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</si>
  <si>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</si>
  <si>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</si>
  <si>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</si>
  <si>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</si>
  <si>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</si>
  <si>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</si>
  <si>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</si>
  <si>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</si>
  <si>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</si>
  <si>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</si>
  <si>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</si>
  <si>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</si>
  <si>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</si>
  <si>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</si>
  <si>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</si>
  <si>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</si>
  <si>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</si>
  <si>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</si>
  <si>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</si>
  <si>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</si>
  <si>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</si>
  <si>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</si>
  <si>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</si>
  <si>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</si>
  <si>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</si>
  <si>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</si>
  <si>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</si>
  <si>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</si>
  <si>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</si>
  <si>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</si>
  <si>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</si>
  <si>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</si>
  <si>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</si>
  <si>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</si>
  <si>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</si>
  <si>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</si>
  <si>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</si>
  <si>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</si>
  <si>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</si>
  <si>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</si>
  <si>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</si>
  <si>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</si>
  <si>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</si>
  <si>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</si>
  <si>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</si>
  <si>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</si>
  <si>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</si>
  <si>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</si>
  <si>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</si>
  <si>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</si>
  <si>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</si>
  <si>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</si>
  <si>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</si>
  <si>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</si>
  <si>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</si>
  <si>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</si>
  <si>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</si>
  <si>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</si>
  <si>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</si>
  <si>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</si>
  <si>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</si>
  <si>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</si>
  <si>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</si>
  <si>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</si>
  <si>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</si>
  <si>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</si>
  <si>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</si>
  <si>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</si>
  <si>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</si>
  <si>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</si>
  <si>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</si>
  <si>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</si>
  <si>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</si>
  <si>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</si>
  <si>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</si>
  <si>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</si>
  <si>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</si>
  <si>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</si>
  <si>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</si>
  <si>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</si>
  <si>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</si>
  <si>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</si>
  <si>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</si>
  <si>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</si>
  <si>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</si>
  <si>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</si>
  <si>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</si>
  <si>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</si>
  <si>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</si>
  <si>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</si>
  <si>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</si>
  <si>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</si>
  <si>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</si>
  <si>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</si>
  <si>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</si>
  <si>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</si>
  <si>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</si>
  <si>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</si>
  <si>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</si>
  <si>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</si>
  <si>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</si>
  <si>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</si>
  <si>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</si>
  <si>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</si>
  <si>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</si>
  <si>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</si>
  <si>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</si>
  <si>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</si>
  <si>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</si>
  <si>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</si>
  <si>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</si>
  <si>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</si>
  <si>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</si>
  <si>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</si>
  <si>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</si>
  <si>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</si>
  <si>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</si>
  <si>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</si>
  <si>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</si>
  <si>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</si>
  <si>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</si>
  <si>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</si>
  <si>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</si>
  <si>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</si>
  <si>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</si>
  <si>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</si>
  <si>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</si>
  <si>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</si>
  <si>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</si>
  <si>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</si>
  <si>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</si>
  <si>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</si>
  <si>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</si>
  <si>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</si>
  <si>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</si>
  <si>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</si>
  <si>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</si>
  <si>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</si>
  <si>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</si>
  <si>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</si>
  <si>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</si>
  <si>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</si>
  <si>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</si>
  <si>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</si>
  <si>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</si>
  <si>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</si>
  <si>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</si>
  <si>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</si>
  <si>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</si>
  <si>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</si>
  <si>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</si>
  <si>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</si>
  <si>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</si>
  <si>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</si>
  <si>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</si>
  <si>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</si>
  <si>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</si>
  <si>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</si>
  <si>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</si>
  <si>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</si>
  <si>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</si>
  <si>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</si>
  <si>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</si>
  <si>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</si>
  <si>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</si>
  <si>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</si>
  <si>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</si>
  <si>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</si>
  <si>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</si>
  <si>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</si>
  <si>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</si>
  <si>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</si>
  <si>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</si>
  <si>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</si>
  <si>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</si>
  <si>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</si>
  <si>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</si>
  <si>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</si>
  <si>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</si>
  <si>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</si>
  <si>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</si>
  <si>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</si>
  <si>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</si>
  <si>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</si>
  <si>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</si>
  <si>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</si>
  <si>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</si>
  <si>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</si>
  <si>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</si>
  <si>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</si>
  <si>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</si>
  <si>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</si>
  <si>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</si>
  <si>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</si>
  <si>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</si>
  <si>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</si>
  <si>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</si>
  <si>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</si>
  <si>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</si>
  <si>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</si>
  <si>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</si>
  <si>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</si>
  <si>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</si>
  <si>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</si>
  <si>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</si>
  <si>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</si>
  <si>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</si>
  <si>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</si>
  <si>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</si>
  <si>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</si>
  <si>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</si>
  <si>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</si>
  <si>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</si>
  <si>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</si>
  <si>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</si>
  <si>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</si>
  <si>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</si>
  <si>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</si>
  <si>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</si>
  <si>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</si>
  <si>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</si>
  <si>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</si>
  <si>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</si>
  <si>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</si>
  <si>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</si>
  <si>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</si>
  <si>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</si>
  <si>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</si>
  <si>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</si>
  <si>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</si>
  <si>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</si>
  <si>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</si>
  <si>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</si>
  <si>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</si>
  <si>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</si>
  <si>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</si>
  <si>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</si>
  <si>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</si>
  <si>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</si>
  <si>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</si>
  <si>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</si>
  <si>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</si>
  <si>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</si>
  <si>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</si>
  <si>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</si>
  <si>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</si>
  <si>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</si>
  <si>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</si>
  <si>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</si>
  <si>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</si>
  <si>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</si>
  <si>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</si>
  <si>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</si>
  <si>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</si>
  <si>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</si>
  <si>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</si>
  <si>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</si>
  <si>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</si>
  <si>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</si>
  <si>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</si>
  <si>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</si>
  <si>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</si>
  <si>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</si>
  <si>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</si>
  <si>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</si>
  <si>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</si>
  <si>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</si>
  <si>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</si>
  <si>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</si>
  <si>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</si>
  <si>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</si>
  <si>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</si>
  <si>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</si>
  <si>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</si>
  <si>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</si>
  <si>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</si>
  <si>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</si>
  <si>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</si>
  <si>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</si>
  <si>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</si>
  <si>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</si>
  <si>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</si>
  <si>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</si>
  <si>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</si>
  <si>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</si>
  <si>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</si>
  <si>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</si>
  <si>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</si>
  <si>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</si>
  <si>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</si>
  <si>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</si>
  <si>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</si>
  <si>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</si>
  <si>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</si>
  <si>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</si>
  <si>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</si>
  <si>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</si>
  <si>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</si>
  <si>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</si>
  <si>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</si>
  <si>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</si>
  <si>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</si>
  <si>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</si>
  <si>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</si>
  <si>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</si>
  <si>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</si>
  <si>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</si>
  <si>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</si>
  <si>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</si>
  <si>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</si>
  <si>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</si>
  <si>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</si>
  <si>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</si>
  <si>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</si>
  <si>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</si>
  <si>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</si>
  <si>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</si>
  <si>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</si>
  <si>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</si>
  <si>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</si>
  <si>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</si>
  <si>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</si>
  <si>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</si>
  <si>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</si>
  <si>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</si>
  <si>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</si>
  <si>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</si>
  <si>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</si>
  <si>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</si>
  <si>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</si>
  <si>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</si>
  <si>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</si>
  <si>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</si>
  <si>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</si>
  <si>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</si>
  <si>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</si>
  <si>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</si>
  <si>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</si>
  <si>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</si>
  <si>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</si>
  <si>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</si>
  <si>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</si>
  <si>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</si>
  <si>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</si>
  <si>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</si>
  <si>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</si>
  <si>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</si>
  <si>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</si>
  <si>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</si>
  <si>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</si>
  <si>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</si>
  <si>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</si>
  <si>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</si>
  <si>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</si>
  <si>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</si>
  <si>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</si>
  <si>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</si>
  <si>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</si>
  <si>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</si>
  <si>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</si>
  <si>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</si>
  <si>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</si>
  <si>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</si>
  <si>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</si>
  <si>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</si>
  <si>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</si>
  <si>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</si>
  <si>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</si>
  <si>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</si>
  <si>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</si>
  <si>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</si>
  <si>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</si>
  <si>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</si>
  <si>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</si>
  <si>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</si>
  <si>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</si>
  <si>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</si>
  <si>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</si>
  <si>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</si>
  <si>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</si>
  <si>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</si>
  <si>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</si>
  <si>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</si>
  <si>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</si>
  <si>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</si>
  <si>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</si>
  <si>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</si>
  <si>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</si>
  <si>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</si>
  <si>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</si>
  <si>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</si>
  <si>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</si>
  <si>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</si>
  <si>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</si>
  <si>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</si>
  <si>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</si>
  <si>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</si>
  <si>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</si>
  <si>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</si>
  <si>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</si>
  <si>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</si>
  <si>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</si>
  <si>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</si>
  <si>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</si>
  <si>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</si>
  <si>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</si>
  <si>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</si>
  <si>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</si>
  <si>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</si>
  <si>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</si>
  <si>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</si>
  <si>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</si>
  <si>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</si>
  <si>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</si>
  <si>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</si>
  <si>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</si>
  <si>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</si>
  <si>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</si>
  <si>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</si>
  <si>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</si>
  <si>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</si>
  <si>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</si>
  <si>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</si>
  <si>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</si>
  <si>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</si>
  <si>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</si>
  <si>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</si>
  <si>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</si>
  <si>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</si>
  <si>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</si>
  <si>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</si>
  <si>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</si>
  <si>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</si>
  <si>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</si>
  <si>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</si>
  <si>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</si>
  <si>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</si>
  <si>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</si>
  <si>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</si>
  <si>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</si>
  <si>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</si>
  <si>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</si>
  <si>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</si>
  <si>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</si>
  <si>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</si>
  <si>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</si>
  <si>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</si>
  <si>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</si>
  <si>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</si>
  <si>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</si>
  <si>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</si>
  <si>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</si>
  <si>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</si>
  <si>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</si>
  <si>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</si>
  <si>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</si>
  <si>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</si>
  <si>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</si>
  <si>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</si>
  <si>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</si>
  <si>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</si>
  <si>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</si>
  <si>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</si>
  <si>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</si>
  <si>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</si>
  <si>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</si>
  <si>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</si>
  <si>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</si>
  <si>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</si>
  <si>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</si>
  <si>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</si>
  <si>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</si>
  <si>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</si>
  <si>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</si>
  <si>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</si>
  <si>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</si>
  <si>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</si>
  <si>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</si>
  <si>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</si>
  <si>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</si>
  <si>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</si>
  <si>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</si>
  <si>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</si>
  <si>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</si>
  <si>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</si>
  <si>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</si>
  <si>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</si>
  <si>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</si>
  <si>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</si>
  <si>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</si>
  <si>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</si>
  <si>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</si>
  <si>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</si>
  <si>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</si>
  <si>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</si>
  <si>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</si>
  <si>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</si>
  <si>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</si>
  <si>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</si>
  <si>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</si>
  <si>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</si>
  <si>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</si>
  <si>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</si>
  <si>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</si>
  <si>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</si>
  <si>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</si>
  <si>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</si>
  <si>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</si>
  <si>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</si>
  <si>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</si>
  <si>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</si>
  <si>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</si>
  <si>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</si>
  <si>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</si>
  <si>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</si>
  <si>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</si>
  <si>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</si>
  <si>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</si>
  <si>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</si>
  <si>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</si>
  <si>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</si>
  <si>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</si>
  <si>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</si>
  <si>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</si>
  <si>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</si>
  <si>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</si>
  <si>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</si>
  <si>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</si>
  <si>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</si>
  <si>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</si>
  <si>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</si>
  <si>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</si>
  <si>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</si>
  <si>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</si>
  <si>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</si>
  <si>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</si>
  <si>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</si>
  <si>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</si>
  <si>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</si>
  <si>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</si>
  <si>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</si>
  <si>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</si>
  <si>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</si>
  <si>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</si>
  <si>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</si>
  <si>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</si>
  <si>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</si>
  <si>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</si>
  <si>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</si>
  <si>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</si>
  <si>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</si>
  <si>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</si>
  <si>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</si>
  <si>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</si>
  <si>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</si>
  <si>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</si>
  <si>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</si>
  <si>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</si>
  <si>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</si>
  <si>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</si>
  <si>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</si>
  <si>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</si>
  <si>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</si>
  <si>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</si>
  <si>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</si>
  <si>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</si>
  <si>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</si>
  <si>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</si>
  <si>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</si>
  <si>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</si>
  <si>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</si>
  <si>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</si>
  <si>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</si>
  <si>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</si>
  <si>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</si>
  <si>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</si>
  <si>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</si>
  <si>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</si>
  <si>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</si>
  <si>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</si>
  <si>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</si>
  <si>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</si>
  <si>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</si>
  <si>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</si>
  <si>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</si>
  <si>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</si>
  <si>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</si>
  <si>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</si>
  <si>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</si>
  <si>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</si>
  <si>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</si>
  <si>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</si>
  <si>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</si>
  <si>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</si>
  <si>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</si>
  <si>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</si>
  <si>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</si>
  <si>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</si>
  <si>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</si>
  <si>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</si>
  <si>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</si>
  <si>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</si>
  <si>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</si>
  <si>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</si>
  <si>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</si>
  <si>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</si>
  <si>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</si>
  <si>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</si>
  <si>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</si>
  <si>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</si>
  <si>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</si>
  <si>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</si>
  <si>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</si>
  <si>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</si>
  <si>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</si>
  <si>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</si>
  <si>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</si>
  <si>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</si>
  <si>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</si>
  <si>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</si>
  <si>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</si>
  <si>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</si>
  <si>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</si>
  <si>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</si>
  <si>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</si>
  <si>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</si>
  <si>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</si>
  <si>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</si>
  <si>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</si>
  <si>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</si>
  <si>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</si>
  <si>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</si>
  <si>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</si>
  <si>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</si>
  <si>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</si>
  <si>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</si>
  <si>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</si>
  <si>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</si>
  <si>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</si>
  <si>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</si>
  <si>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</si>
  <si>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</si>
  <si>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</si>
  <si>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</si>
  <si>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</si>
  <si>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</si>
  <si>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</si>
  <si>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</si>
  <si>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</si>
  <si>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</si>
  <si>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</si>
  <si>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</si>
  <si>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</si>
  <si>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</si>
  <si>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</si>
  <si>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</si>
  <si>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</si>
  <si>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</si>
  <si>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</si>
  <si>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</si>
  <si>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</si>
  <si>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</si>
  <si>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</si>
  <si>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</si>
  <si>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</si>
  <si>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</si>
  <si>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</si>
  <si>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</si>
  <si>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</si>
  <si>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</si>
  <si>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</si>
  <si>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</si>
  <si>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</si>
  <si>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</si>
  <si>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</si>
  <si>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</si>
  <si>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</si>
  <si>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</si>
  <si>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</si>
  <si>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</si>
  <si>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</si>
  <si>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</si>
  <si>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</si>
  <si>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</si>
  <si>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</si>
  <si>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</si>
  <si>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</si>
  <si>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</si>
  <si>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</si>
  <si>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</si>
  <si>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</si>
  <si>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</si>
  <si>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</si>
  <si>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</si>
  <si>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</si>
  <si>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</si>
  <si>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</si>
  <si>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</si>
  <si>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</si>
  <si>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</si>
  <si>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</si>
  <si>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</si>
  <si>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</si>
  <si>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</si>
  <si>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</si>
  <si>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</si>
  <si>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</si>
  <si>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</si>
  <si>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</si>
  <si>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</si>
  <si>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</si>
  <si>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</si>
  <si>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</si>
  <si>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</si>
  <si>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</si>
  <si>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</si>
  <si>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</si>
  <si>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</si>
  <si>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</si>
  <si>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</si>
  <si>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</si>
  <si>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</si>
  <si>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</si>
  <si>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</si>
  <si>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</si>
  <si>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</si>
  <si>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</si>
  <si>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</si>
  <si>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</si>
  <si>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</si>
  <si>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</si>
  <si>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</si>
  <si>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</si>
  <si>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</si>
  <si>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</si>
  <si>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</si>
  <si>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</si>
  <si>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</si>
  <si>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</si>
  <si>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</si>
  <si>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</si>
  <si>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</si>
  <si>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</si>
  <si>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</si>
  <si>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</si>
  <si>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</si>
  <si>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</si>
  <si>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</si>
  <si>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</si>
  <si>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</si>
  <si>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</si>
  <si>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</si>
  <si>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</si>
  <si>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</si>
  <si>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</si>
  <si>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</si>
  <si>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</si>
  <si>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</si>
  <si>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</si>
  <si>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</si>
  <si>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</si>
  <si>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</si>
  <si>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</si>
  <si>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</si>
  <si>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</si>
  <si>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</si>
  <si>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</si>
  <si>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</si>
  <si>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</si>
  <si>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</si>
  <si>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</si>
  <si>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</si>
  <si>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</si>
  <si>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</si>
  <si>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</si>
  <si>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</si>
  <si>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</si>
  <si>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</si>
  <si>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</si>
  <si>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</si>
  <si>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</si>
  <si>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</si>
  <si>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</si>
  <si>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</si>
  <si>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</si>
  <si>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</si>
  <si>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</si>
  <si>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</si>
  <si>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</si>
  <si>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</si>
  <si>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</si>
  <si>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</si>
  <si>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</si>
  <si>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</si>
  <si>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</si>
  <si>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</si>
  <si>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</si>
  <si>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</si>
  <si>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</si>
  <si>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</si>
  <si>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</si>
  <si>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</si>
  <si>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</si>
  <si>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</si>
  <si>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</si>
  <si>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</si>
  <si>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</si>
  <si>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</si>
  <si>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</si>
  <si>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</si>
  <si>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</si>
  <si>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</si>
  <si>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</si>
  <si>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</si>
  <si>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</si>
  <si>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</si>
  <si>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</si>
  <si>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</si>
  <si>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</si>
  <si>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</si>
  <si>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</si>
  <si>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</si>
  <si>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</si>
  <si>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</si>
  <si>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</si>
  <si>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</si>
  <si>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</si>
  <si>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</si>
  <si>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</si>
  <si>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</si>
  <si>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</si>
  <si>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</si>
  <si>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</si>
  <si>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</si>
  <si>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</si>
  <si>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</si>
  <si>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</si>
  <si>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</si>
  <si>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</si>
  <si>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</si>
  <si>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</si>
  <si>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</si>
  <si>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</si>
  <si>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</si>
  <si>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</si>
  <si>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</si>
  <si>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</si>
  <si>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</si>
  <si>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</si>
  <si>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</si>
  <si>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</si>
  <si>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</si>
  <si>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</si>
  <si>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</si>
  <si>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</si>
  <si>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</si>
  <si>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</si>
  <si>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</si>
  <si>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</si>
  <si>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</si>
  <si>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</si>
  <si>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</si>
  <si>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</si>
  <si>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</si>
  <si>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</si>
  <si>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</si>
  <si>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</si>
  <si>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</si>
  <si>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</si>
  <si>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</si>
  <si>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</si>
  <si>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</si>
  <si>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</si>
  <si>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</si>
  <si>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</si>
  <si>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</si>
  <si>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</si>
  <si>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</si>
  <si>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</si>
  <si>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</si>
  <si>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</si>
  <si>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</si>
  <si>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</si>
  <si>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</si>
  <si>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</si>
  <si>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</si>
  <si>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</si>
  <si>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</si>
  <si>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</si>
  <si>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</si>
  <si>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</si>
  <si>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</si>
  <si>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</si>
  <si>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</si>
  <si>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</si>
  <si>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</si>
  <si>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</si>
  <si>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</si>
  <si>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</si>
  <si>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</si>
  <si>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</si>
  <si>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</si>
  <si>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</si>
  <si>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</si>
  <si>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</si>
  <si>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</si>
  <si>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</si>
  <si>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</si>
  <si>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</si>
  <si>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</si>
  <si>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</si>
  <si>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</si>
  <si>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</si>
  <si>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</si>
  <si>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</si>
  <si>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</si>
  <si>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</si>
  <si>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</si>
  <si>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</si>
  <si>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</si>
  <si>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</si>
  <si>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</si>
  <si>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</si>
  <si>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</si>
  <si>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</si>
  <si>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</si>
  <si>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</si>
  <si>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</si>
  <si>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</si>
  <si>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</si>
  <si>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</si>
  <si>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</si>
  <si>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</si>
  <si>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</si>
  <si>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</si>
  <si>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</si>
  <si>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</si>
  <si>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</si>
  <si>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</si>
  <si>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</si>
  <si>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</si>
  <si>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</si>
  <si>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</si>
  <si>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</si>
  <si>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</si>
  <si>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</si>
  <si>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</si>
  <si>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</si>
  <si>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</si>
  <si>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</si>
  <si>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</si>
  <si>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</si>
  <si>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</si>
  <si>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</si>
  <si>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</si>
  <si>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</si>
  <si>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</si>
  <si>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</si>
  <si>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</si>
  <si>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</si>
  <si>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</si>
  <si>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</si>
  <si>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</si>
  <si>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</si>
  <si>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</si>
  <si>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</si>
  <si>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</si>
  <si>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</si>
  <si>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</si>
  <si>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</si>
  <si>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</si>
  <si>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</si>
  <si>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</si>
  <si>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</si>
  <si>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</si>
  <si>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</si>
  <si>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</si>
  <si>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</si>
  <si>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</si>
  <si>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</si>
  <si>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</si>
  <si>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</si>
  <si>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</si>
  <si>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</si>
  <si>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</si>
  <si>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</si>
  <si>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</si>
  <si>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</si>
  <si>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</si>
  <si>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</si>
  <si>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</si>
  <si>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</si>
  <si>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</si>
  <si>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</si>
  <si>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</si>
  <si>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</si>
  <si>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</si>
  <si>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</si>
  <si>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</si>
  <si>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</si>
  <si>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</si>
  <si>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</si>
  <si>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</si>
  <si>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</si>
  <si>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</si>
  <si>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</si>
  <si>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</si>
  <si>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</si>
  <si>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</si>
  <si>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</si>
  <si>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</si>
  <si>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</si>
  <si>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</si>
  <si>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</si>
  <si>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</si>
  <si>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</si>
  <si>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</si>
  <si>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</si>
  <si>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</si>
  <si>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</si>
  <si>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</si>
  <si>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</si>
  <si>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</si>
  <si>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</si>
  <si>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</si>
  <si>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</si>
  <si>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</si>
  <si>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</si>
  <si>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</si>
  <si>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</si>
  <si>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</si>
  <si>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</si>
  <si>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</si>
  <si>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</si>
  <si>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</si>
  <si>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</si>
  <si>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</si>
  <si>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</si>
  <si>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</si>
  <si>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</si>
  <si>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</si>
  <si>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</si>
  <si>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</si>
  <si>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</si>
  <si>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</si>
  <si>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</si>
  <si>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</si>
  <si>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</si>
  <si>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</si>
  <si>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</si>
  <si>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</si>
  <si>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</si>
  <si>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</si>
  <si>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</si>
  <si>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</si>
  <si>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</si>
  <si>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</si>
  <si>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</si>
  <si>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</si>
  <si>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</si>
  <si>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</si>
  <si>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</si>
  <si>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</si>
  <si>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</si>
  <si>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</si>
  <si>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</si>
  <si>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</si>
  <si>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</si>
  <si>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</si>
  <si>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</si>
  <si>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</si>
  <si>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</si>
  <si>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</si>
  <si>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</si>
  <si>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</si>
  <si>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</si>
  <si>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</si>
  <si>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</si>
  <si>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</si>
  <si>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</si>
  <si>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</si>
  <si>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</si>
  <si>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</si>
  <si>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</si>
  <si>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</si>
  <si>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</si>
  <si>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</si>
  <si>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</si>
  <si>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</si>
  <si>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</si>
  <si>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</si>
  <si>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</si>
  <si>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</si>
  <si>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</si>
  <si>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</si>
  <si>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</si>
  <si>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</si>
  <si>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</si>
  <si>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</si>
  <si>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</si>
  <si>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</si>
  <si>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</si>
  <si>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</si>
  <si>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</si>
  <si>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</si>
  <si>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</si>
  <si>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</si>
  <si>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</si>
  <si>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</si>
  <si>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</si>
  <si>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</si>
  <si>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</si>
  <si>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</si>
  <si>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</si>
  <si>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</si>
  <si>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</si>
  <si>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</si>
  <si>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</si>
  <si>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</si>
  <si>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</si>
  <si>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</si>
  <si>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</si>
  <si>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</si>
  <si>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</si>
  <si>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</si>
  <si>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</si>
  <si>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</si>
  <si>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</si>
  <si>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</si>
  <si>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</si>
  <si>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</si>
  <si>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</si>
  <si>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</si>
  <si>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</si>
  <si>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</si>
  <si>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</si>
  <si>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</si>
  <si>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</si>
  <si>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</si>
  <si>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</si>
  <si>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</si>
  <si>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</si>
  <si>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</si>
  <si>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</si>
  <si>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</si>
  <si>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</si>
  <si>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</si>
  <si>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</si>
  <si>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</si>
  <si>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</si>
  <si>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</si>
  <si>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</si>
  <si>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</si>
  <si>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</si>
  <si>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</si>
  <si>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</si>
  <si>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</si>
  <si>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</si>
  <si>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</si>
  <si>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</si>
  <si>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</si>
  <si>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</si>
  <si>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</si>
  <si>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</si>
  <si>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</si>
  <si>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</si>
  <si>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</si>
  <si>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</si>
  <si>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</si>
  <si>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</si>
  <si>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</si>
  <si>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</si>
  <si>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</si>
  <si>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</si>
  <si>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</si>
  <si>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</si>
  <si>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</si>
  <si>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</si>
  <si>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</si>
  <si>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</si>
  <si>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</si>
  <si>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</si>
  <si>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</si>
  <si>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</si>
  <si>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</si>
  <si>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</si>
  <si>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</si>
  <si>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</si>
  <si>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</si>
  <si>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</si>
  <si>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</si>
  <si>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</si>
  <si>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</si>
  <si>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</si>
  <si>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</si>
  <si>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</si>
  <si>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</si>
  <si>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</si>
  <si>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</si>
  <si>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</si>
  <si>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</si>
  <si>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</si>
  <si>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</si>
  <si>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</si>
  <si>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</si>
  <si>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</si>
  <si>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</si>
  <si>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</si>
  <si>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</si>
  <si>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</si>
  <si>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</si>
  <si>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</si>
  <si>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</si>
  <si>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</si>
  <si>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</si>
  <si>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</si>
  <si>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</si>
  <si>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</si>
  <si>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</si>
  <si>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</si>
  <si>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</si>
  <si>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</si>
  <si>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</si>
  <si>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</si>
  <si>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</si>
  <si>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</si>
  <si>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</si>
  <si>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</si>
  <si>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</si>
  <si>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</si>
  <si>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</si>
  <si>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</si>
  <si>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</si>
  <si>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</si>
  <si>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</si>
  <si>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</si>
  <si>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</si>
  <si>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</si>
  <si>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</si>
  <si>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</si>
  <si>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</si>
  <si>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</si>
  <si>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</si>
  <si>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</si>
  <si>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</si>
  <si>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</si>
  <si>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</si>
  <si>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</si>
  <si>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</si>
  <si>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</si>
  <si>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</si>
  <si>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</si>
  <si>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</si>
  <si>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</si>
  <si>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</si>
  <si>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</si>
  <si>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</si>
  <si>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</si>
  <si>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</si>
  <si>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</si>
  <si>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</si>
  <si>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</si>
  <si>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</si>
  <si>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</si>
  <si>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</si>
  <si>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</si>
  <si>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</si>
  <si>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</si>
  <si>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</si>
  <si>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</si>
  <si>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</si>
  <si>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</si>
  <si>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</si>
  <si>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</si>
  <si>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</si>
  <si>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</si>
  <si>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</si>
  <si>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</si>
  <si>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</si>
  <si>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</si>
  <si>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</si>
  <si>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</si>
  <si>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</si>
  <si>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</si>
  <si>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</si>
  <si>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</si>
  <si>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</si>
  <si>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</si>
  <si>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</si>
  <si>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</si>
  <si>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</si>
  <si>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</si>
  <si>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</si>
  <si>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</si>
  <si>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</si>
  <si>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</si>
  <si>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</si>
  <si>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</si>
  <si>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</si>
  <si>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</si>
  <si>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</si>
  <si>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</si>
  <si>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</si>
  <si>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</si>
  <si>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</si>
  <si>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</si>
  <si>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</si>
  <si>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</si>
  <si>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</si>
  <si>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</si>
  <si>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</si>
  <si>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</si>
  <si>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</si>
  <si>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</si>
  <si>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</si>
  <si>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</si>
  <si>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</si>
  <si>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</si>
  <si>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</si>
  <si>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</si>
  <si>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</si>
  <si>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</si>
  <si>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</si>
  <si>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</si>
  <si>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</si>
  <si>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</si>
  <si>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</si>
  <si>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</si>
  <si>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</si>
  <si>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</si>
  <si>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</si>
  <si>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</si>
  <si>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</si>
  <si>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</si>
  <si>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</si>
  <si>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</si>
  <si>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</si>
  <si>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</si>
  <si>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</si>
  <si>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</si>
  <si>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</si>
  <si>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</si>
  <si>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</si>
  <si>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</si>
  <si>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</si>
  <si>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</si>
  <si>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</si>
  <si>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</si>
  <si>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</si>
  <si>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</si>
  <si>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</si>
  <si>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</si>
  <si>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</si>
  <si>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</si>
  <si>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</si>
  <si>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</si>
  <si>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</si>
  <si>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</si>
  <si>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</si>
  <si>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</si>
  <si>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</si>
  <si>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</si>
  <si>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</si>
  <si>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</si>
  <si>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</si>
  <si>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</si>
  <si>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</si>
  <si>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</si>
  <si>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</si>
  <si>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</si>
  <si>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</si>
  <si>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</si>
  <si>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</si>
  <si>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</si>
  <si>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</si>
  <si>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</si>
  <si>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</si>
  <si>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</si>
  <si>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</si>
  <si>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</si>
  <si>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</si>
  <si>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</si>
  <si>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</si>
  <si>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</si>
  <si>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</si>
  <si>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</si>
  <si>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</si>
  <si>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</si>
  <si>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</si>
  <si>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</si>
  <si>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</si>
  <si>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</si>
  <si>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</si>
  <si>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</si>
  <si>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</si>
  <si>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</si>
  <si>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</si>
  <si>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</si>
  <si>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</si>
  <si>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</si>
  <si>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</si>
  <si>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</si>
  <si>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</si>
  <si>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</si>
  <si>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</si>
  <si>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</si>
  <si>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</si>
  <si>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</si>
  <si>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</si>
  <si>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</si>
  <si>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</si>
  <si>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</si>
  <si>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</si>
  <si>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</si>
  <si>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</si>
  <si>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</si>
  <si>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</si>
  <si>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</si>
  <si>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</si>
  <si>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</si>
  <si>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</si>
  <si>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</si>
  <si>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</si>
  <si>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</si>
  <si>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</si>
  <si>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</si>
  <si>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</si>
  <si>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</si>
  <si>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</si>
  <si>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</si>
  <si>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</si>
  <si>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</si>
  <si>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</si>
  <si>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</si>
  <si>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</si>
  <si>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</si>
  <si>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</si>
  <si>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</si>
  <si>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</si>
  <si>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</si>
  <si>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</si>
  <si>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</si>
  <si>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</si>
  <si>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</si>
  <si>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</si>
  <si>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</si>
  <si>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</si>
  <si>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</si>
  <si>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</si>
  <si>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</si>
  <si>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</si>
  <si>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</si>
  <si>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</si>
  <si>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</si>
  <si>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</si>
  <si>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</si>
  <si>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</si>
  <si>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</si>
  <si>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</si>
  <si>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</si>
  <si>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</si>
  <si>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</si>
  <si>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</si>
  <si>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</si>
  <si>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</si>
  <si>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</si>
  <si>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</si>
  <si>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</si>
  <si>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</si>
  <si>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</si>
  <si>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</si>
  <si>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</si>
  <si>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</si>
  <si>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</si>
  <si>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</si>
  <si>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</si>
  <si>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</si>
  <si>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</si>
  <si>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</si>
  <si>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</si>
  <si>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</si>
  <si>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</si>
  <si>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</si>
  <si>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</si>
  <si>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</si>
  <si>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</si>
  <si>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</si>
  <si>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</si>
  <si>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</si>
  <si>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</si>
  <si>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</si>
  <si>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</si>
  <si>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</si>
  <si>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</si>
  <si>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</si>
  <si>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</si>
  <si>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</si>
  <si>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</si>
  <si>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</si>
  <si>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</si>
  <si>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</si>
  <si>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</si>
  <si>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</si>
  <si>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</si>
  <si>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</si>
  <si>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</si>
  <si>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</si>
  <si>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</si>
  <si>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</si>
  <si>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</si>
  <si>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</si>
  <si>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</si>
  <si>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</si>
  <si>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</si>
  <si>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</si>
  <si>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</si>
  <si>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</si>
  <si>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</si>
  <si>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</si>
  <si>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</si>
  <si>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</si>
  <si>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</si>
  <si>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</si>
  <si>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</si>
  <si>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</si>
  <si>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</si>
  <si>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</si>
  <si>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</si>
  <si>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</si>
  <si>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</si>
  <si>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</si>
  <si>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</si>
  <si>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</si>
  <si>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</si>
  <si>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</si>
  <si>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</si>
  <si>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</si>
  <si>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</si>
  <si>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</si>
  <si>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</si>
  <si>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</si>
  <si>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</si>
  <si>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</si>
  <si>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</si>
  <si>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</si>
  <si>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</si>
  <si>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</si>
  <si>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</si>
  <si>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</si>
  <si>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</si>
  <si>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</si>
  <si>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</si>
  <si>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</si>
  <si>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</si>
  <si>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</si>
  <si>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</si>
  <si>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</si>
  <si>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</si>
  <si>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</si>
  <si>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</si>
  <si>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</si>
  <si>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</si>
  <si>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</si>
  <si>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</si>
  <si>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</si>
  <si>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</si>
  <si>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</si>
  <si>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</si>
  <si>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</si>
  <si>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</si>
  <si>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</si>
  <si>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</si>
  <si>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</si>
  <si>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</si>
  <si>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</si>
  <si>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</si>
  <si>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</si>
  <si>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</si>
  <si>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</si>
  <si>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</si>
  <si>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</si>
  <si>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</si>
  <si>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</si>
  <si>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</si>
  <si>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</si>
  <si>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</si>
  <si>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</si>
  <si>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</si>
  <si>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</si>
  <si>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</si>
  <si>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</si>
  <si>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</si>
  <si>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</si>
  <si>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</si>
  <si>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</si>
  <si>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</si>
  <si>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</si>
  <si>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</si>
  <si>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</si>
  <si>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</si>
  <si>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</si>
  <si>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</si>
  <si>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</si>
  <si>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</si>
  <si>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</si>
  <si>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</si>
  <si>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</si>
  <si>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</si>
  <si>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</si>
  <si>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</si>
  <si>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</si>
  <si>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</si>
  <si>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</si>
  <si>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</si>
  <si>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</si>
  <si>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</si>
  <si>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</si>
  <si>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</si>
  <si>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</si>
  <si>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</si>
  <si>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</si>
  <si>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</si>
  <si>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</si>
  <si>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</si>
  <si>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</si>
  <si>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</si>
  <si>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</si>
  <si>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</si>
  <si>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</si>
  <si>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</si>
  <si>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</si>
  <si>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</si>
  <si>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</si>
  <si>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</si>
  <si>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</si>
  <si>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</si>
  <si>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</si>
  <si>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</si>
  <si>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</si>
  <si>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</si>
  <si>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</si>
  <si>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</si>
  <si>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</si>
  <si>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</si>
  <si>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</si>
  <si>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</si>
  <si>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</si>
  <si>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</si>
  <si>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</si>
  <si>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</si>
  <si>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</si>
  <si>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</si>
  <si>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</si>
  <si>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</si>
  <si>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</si>
  <si>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</si>
  <si>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</si>
  <si>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</si>
  <si>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</si>
  <si>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</si>
  <si>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</si>
  <si>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</si>
  <si>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</si>
  <si>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</si>
  <si>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</si>
  <si>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</si>
  <si>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</si>
  <si>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</si>
  <si>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</si>
  <si>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</si>
  <si>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</si>
  <si>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</si>
  <si>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</si>
  <si>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</si>
  <si>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</si>
  <si>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</si>
  <si>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</si>
  <si>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</si>
  <si>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</si>
  <si>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</si>
  <si>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</si>
  <si>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</si>
  <si>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</si>
  <si>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</si>
  <si>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</si>
  <si>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</si>
  <si>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</si>
  <si>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</si>
  <si>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</si>
  <si>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</si>
  <si>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</si>
  <si>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</si>
  <si>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</si>
  <si>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</si>
  <si>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</si>
  <si>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</si>
  <si>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</si>
  <si>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</si>
  <si>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</si>
  <si>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</si>
  <si>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</si>
  <si>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</si>
  <si>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</si>
  <si>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</si>
  <si>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</si>
  <si>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</si>
  <si>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</si>
  <si>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</si>
  <si>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</si>
  <si>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</si>
  <si>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</si>
  <si>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</si>
  <si>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</si>
  <si>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</si>
  <si>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</si>
  <si>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</si>
  <si>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</si>
  <si>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</si>
  <si>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</si>
  <si>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</si>
  <si>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</si>
  <si>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</si>
  <si>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</si>
  <si>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</si>
  <si>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</si>
  <si>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</si>
  <si>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</si>
  <si>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</si>
  <si>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</si>
  <si>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</si>
  <si>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</si>
  <si>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</si>
  <si>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</si>
  <si>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</si>
  <si>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</si>
  <si>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</si>
  <si>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</si>
  <si>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</si>
  <si>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</si>
  <si>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</si>
  <si>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</si>
  <si>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</si>
  <si>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</si>
  <si>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</si>
  <si>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</si>
  <si>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</si>
  <si>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</si>
  <si>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</si>
  <si>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</si>
  <si>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</si>
  <si>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</si>
  <si>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</si>
  <si>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</si>
  <si>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</si>
  <si>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</si>
  <si>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</si>
  <si>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</si>
  <si>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</si>
  <si>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</si>
  <si>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</si>
  <si>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</si>
  <si>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</si>
  <si>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</si>
  <si>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</si>
  <si>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</si>
  <si>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</si>
  <si>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</si>
  <si>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</si>
  <si>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</si>
  <si>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</si>
  <si>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</si>
  <si>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</si>
  <si>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</si>
  <si>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</si>
  <si>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</si>
  <si>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</si>
  <si>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</si>
  <si>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</si>
  <si>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</si>
  <si>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</si>
  <si>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</si>
  <si>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</si>
  <si>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</si>
  <si>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</si>
  <si>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</si>
  <si>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</si>
  <si>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</si>
  <si>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</si>
  <si>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</si>
  <si>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</si>
  <si>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</si>
  <si>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</si>
  <si>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</si>
  <si>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</si>
  <si>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</si>
  <si>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</si>
  <si>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</si>
  <si>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</si>
  <si>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</si>
  <si>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</si>
  <si>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</si>
  <si>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</si>
  <si>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</si>
  <si>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</si>
  <si>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</si>
  <si>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</si>
  <si>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</si>
  <si>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</si>
  <si>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</si>
  <si>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</si>
  <si>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</si>
  <si>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</si>
  <si>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</si>
  <si>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</si>
  <si>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</si>
  <si>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</si>
  <si>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</si>
  <si>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</si>
  <si>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</si>
  <si>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</si>
  <si>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</si>
  <si>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</si>
  <si>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</si>
  <si>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</si>
  <si>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</si>
  <si>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</si>
  <si>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</si>
  <si>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</si>
  <si>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</si>
  <si>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</si>
  <si>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</si>
  <si>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</si>
  <si>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</si>
  <si>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</si>
  <si>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</si>
  <si>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</si>
  <si>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</si>
  <si>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</si>
  <si>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</si>
  <si>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</si>
  <si>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</si>
  <si>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</si>
  <si>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</si>
  <si>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</si>
  <si>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</si>
  <si>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</si>
  <si>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</si>
  <si>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</si>
  <si>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</si>
  <si>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</si>
  <si>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</si>
  <si>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</si>
  <si>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</si>
  <si>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</si>
  <si>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</si>
  <si>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</si>
  <si>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</si>
  <si>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</si>
  <si>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</si>
  <si>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</si>
  <si>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</si>
  <si>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</si>
  <si>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</si>
  <si>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</si>
  <si>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</si>
  <si>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</si>
  <si>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</si>
  <si>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</si>
  <si>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</si>
  <si>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</si>
  <si>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</si>
  <si>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</si>
  <si>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</si>
  <si>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</si>
  <si>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</si>
  <si>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</si>
  <si>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</si>
  <si>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</si>
  <si>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</si>
  <si>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</si>
  <si>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</si>
  <si>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</si>
  <si>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</si>
  <si>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</si>
  <si>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</si>
  <si>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</si>
  <si>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</si>
  <si>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</si>
  <si>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</si>
  <si>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</si>
  <si>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</si>
  <si>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</si>
  <si>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</si>
  <si>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</si>
  <si>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</si>
  <si>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</si>
  <si>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</si>
  <si>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</si>
  <si>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</si>
  <si>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</si>
  <si>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</si>
  <si>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</si>
  <si>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</si>
  <si>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</si>
  <si>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</si>
  <si>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</si>
  <si>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</si>
  <si>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</si>
  <si>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</si>
  <si>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</si>
  <si>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</si>
  <si>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</si>
  <si>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</si>
  <si>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</si>
  <si>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</si>
  <si>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</si>
  <si>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</si>
  <si>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</si>
  <si>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</si>
  <si>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</si>
  <si>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</si>
  <si>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</si>
  <si>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</si>
  <si>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</si>
  <si>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</si>
  <si>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</si>
  <si>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</si>
  <si>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</si>
  <si>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</si>
  <si>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</si>
  <si>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</si>
  <si>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</si>
  <si>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</si>
  <si>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</si>
  <si>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</si>
  <si>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</si>
  <si>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</si>
  <si>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</si>
  <si>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</si>
  <si>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</si>
  <si>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</si>
  <si>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</si>
  <si>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</si>
  <si>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</si>
  <si>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</si>
  <si>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</si>
  <si>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</si>
  <si>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</si>
  <si>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</si>
  <si>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</si>
  <si>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</si>
  <si>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</si>
  <si>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</si>
  <si>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</si>
  <si>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</si>
  <si>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</si>
  <si>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</si>
  <si>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</si>
  <si>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</si>
  <si>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</si>
  <si>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</si>
  <si>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</si>
  <si>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</si>
  <si>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</si>
  <si>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</si>
  <si>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</si>
  <si>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</si>
  <si>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</si>
  <si>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</si>
  <si>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</si>
  <si>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</si>
  <si>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</si>
  <si>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</si>
  <si>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</si>
  <si>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</si>
  <si>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</si>
  <si>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</si>
  <si>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</si>
  <si>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</si>
  <si>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</si>
  <si>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</si>
  <si>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</si>
  <si>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</si>
  <si>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</si>
  <si>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</si>
  <si>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</si>
  <si>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</si>
  <si>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</si>
  <si>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</si>
  <si>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</si>
  <si>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</si>
  <si>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</si>
  <si>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</si>
  <si>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</si>
  <si>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</si>
  <si>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</si>
  <si>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</si>
  <si>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</si>
  <si>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</si>
  <si>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</si>
  <si>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</si>
  <si>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</si>
  <si>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</si>
  <si>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</si>
  <si>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</si>
  <si>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</si>
  <si>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</si>
  <si>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</si>
  <si>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</si>
  <si>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</si>
  <si>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</si>
  <si>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</si>
  <si>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</si>
  <si>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</si>
  <si>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</si>
  <si>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</si>
  <si>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</si>
  <si>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</si>
  <si>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</si>
  <si>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</si>
  <si>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</si>
  <si>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</si>
  <si>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</si>
  <si>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</si>
  <si>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</si>
  <si>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</si>
  <si>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</si>
  <si>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</si>
  <si>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</si>
  <si>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</si>
  <si>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</si>
  <si>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</si>
  <si>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</si>
  <si>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</si>
  <si>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</si>
  <si>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</si>
  <si>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</si>
  <si>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</si>
  <si>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</si>
  <si>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</si>
  <si>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</si>
  <si>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</si>
  <si>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</si>
  <si>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</si>
  <si>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</si>
  <si>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</si>
  <si>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</si>
  <si>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</si>
  <si>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</si>
  <si>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</si>
  <si>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</si>
  <si>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</si>
  <si>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</si>
  <si>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</si>
  <si>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</si>
  <si>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</si>
  <si>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</si>
  <si>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</si>
  <si>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</si>
  <si>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</si>
  <si>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</si>
  <si>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</si>
  <si>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</si>
  <si>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</si>
  <si>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</si>
  <si>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</si>
  <si>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</si>
  <si>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</si>
  <si>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</si>
  <si>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</si>
  <si>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</si>
  <si>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</si>
  <si>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</si>
  <si>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</si>
  <si>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</si>
  <si>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</si>
  <si>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</si>
  <si>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</si>
  <si>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</si>
  <si>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</si>
  <si>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</si>
  <si>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</si>
  <si>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</si>
  <si>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</si>
  <si>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</si>
  <si>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</si>
  <si>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</si>
  <si>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</si>
  <si>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</si>
  <si>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</si>
  <si>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</si>
  <si>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</si>
  <si>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</si>
  <si>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</si>
  <si>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</si>
  <si>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</si>
  <si>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</si>
  <si>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</si>
  <si>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</si>
  <si>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</si>
  <si>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</si>
  <si>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</si>
  <si>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</si>
  <si>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</si>
  <si>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</si>
  <si>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</si>
  <si>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</si>
  <si>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</si>
  <si>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</si>
  <si>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</si>
  <si>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</si>
  <si>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</si>
  <si>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</si>
  <si>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</si>
  <si>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</si>
  <si>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</si>
  <si>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</si>
  <si>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</si>
  <si>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</si>
  <si>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</si>
  <si>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</si>
  <si>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</si>
  <si>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</si>
  <si>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</si>
  <si>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</si>
  <si>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</si>
  <si>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</si>
  <si>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</si>
  <si>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</si>
  <si>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</si>
  <si>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</si>
  <si>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</si>
  <si>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</si>
  <si>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</si>
  <si>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</si>
  <si>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</si>
  <si>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</si>
  <si>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</si>
  <si>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</si>
  <si>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</si>
  <si>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</si>
  <si>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</si>
  <si>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</si>
  <si>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</si>
  <si>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</si>
  <si>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</si>
  <si>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</si>
  <si>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</si>
  <si>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</si>
  <si>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</si>
  <si>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</si>
  <si>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</si>
  <si>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</si>
  <si>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</si>
  <si>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</si>
  <si>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</si>
  <si>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</si>
  <si>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</si>
  <si>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</si>
  <si>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</si>
  <si>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</si>
  <si>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</si>
  <si>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</si>
  <si>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</si>
  <si>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</si>
  <si>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</si>
  <si>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</si>
  <si>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</si>
  <si>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</si>
  <si>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</si>
  <si>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</si>
  <si>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</si>
  <si>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</si>
  <si>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</si>
  <si>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</si>
  <si>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</si>
  <si>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</si>
  <si>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</si>
  <si>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</si>
  <si>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</si>
  <si>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</si>
  <si>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</si>
  <si>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</si>
  <si>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</si>
  <si>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</si>
  <si>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</si>
  <si>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</si>
  <si>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</si>
  <si>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</si>
  <si>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</si>
  <si>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</si>
  <si>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</si>
  <si>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</si>
  <si>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</si>
  <si>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</si>
  <si>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</si>
  <si>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</si>
  <si>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</si>
  <si>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</si>
  <si>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</si>
  <si>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</si>
  <si>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</si>
  <si>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</si>
  <si>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</si>
  <si>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</si>
  <si>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</si>
  <si>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</si>
  <si>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</si>
  <si>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</si>
  <si>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</si>
  <si>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</si>
  <si>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</si>
  <si>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</si>
  <si>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</si>
  <si>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</si>
  <si>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</si>
  <si>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</si>
  <si>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</si>
  <si>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</si>
  <si>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</si>
  <si>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</si>
  <si>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</si>
  <si>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</si>
  <si>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</si>
  <si>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</si>
  <si>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</si>
  <si>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</si>
  <si>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</si>
  <si>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</si>
  <si>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</si>
  <si>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</si>
  <si>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</si>
  <si>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</si>
  <si>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</si>
  <si>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</si>
  <si>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</si>
  <si>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</si>
  <si>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</si>
  <si>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</si>
  <si>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</si>
  <si>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</si>
  <si>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</si>
  <si>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</si>
  <si>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</si>
  <si>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</si>
  <si>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</si>
  <si>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</si>
  <si>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</si>
  <si>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</si>
  <si>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</si>
  <si>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</si>
  <si>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</si>
  <si>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</si>
  <si>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</si>
  <si>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</si>
  <si>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</si>
  <si>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</si>
  <si>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</si>
  <si>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</si>
  <si>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</si>
  <si>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</si>
  <si>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</si>
  <si>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</si>
  <si>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</si>
  <si>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</si>
  <si>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</si>
  <si>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</si>
  <si>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</si>
  <si>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</si>
  <si>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</si>
  <si>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</si>
  <si>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</si>
  <si>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</si>
  <si>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</si>
  <si>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</si>
  <si>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</si>
  <si>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</si>
  <si>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</si>
  <si>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</si>
  <si>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</si>
  <si>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</si>
  <si>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</si>
  <si>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</si>
  <si>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</si>
  <si>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</si>
  <si>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</si>
  <si>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</si>
  <si>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</si>
  <si>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</si>
  <si>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</si>
  <si>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</si>
  <si>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</si>
  <si>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</si>
  <si>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</si>
  <si>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</si>
  <si>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</si>
  <si>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</si>
  <si>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</si>
  <si>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</si>
  <si>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</si>
  <si>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</si>
  <si>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</si>
  <si>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</si>
  <si>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</si>
  <si>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</si>
  <si>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</si>
  <si>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</si>
  <si>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</si>
  <si>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</si>
  <si>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</si>
  <si>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</si>
  <si>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</si>
  <si>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</si>
  <si>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</si>
  <si>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</si>
  <si>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</si>
  <si>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</si>
  <si>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</si>
  <si>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</si>
  <si>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</si>
  <si>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</si>
  <si>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</si>
  <si>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</si>
  <si>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</si>
  <si>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</si>
  <si>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</si>
  <si>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</si>
  <si>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</si>
  <si>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</si>
  <si>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</si>
  <si>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</si>
  <si>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</si>
  <si>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</si>
  <si>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</si>
  <si>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</si>
  <si>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</si>
  <si>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</si>
  <si>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</si>
  <si>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</si>
  <si>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</si>
  <si>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</si>
  <si>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</si>
  <si>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</si>
  <si>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</si>
  <si>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</si>
  <si>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</si>
  <si>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</si>
  <si>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</si>
  <si>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</si>
  <si>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</si>
  <si>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</si>
  <si>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</si>
  <si>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</si>
  <si>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</si>
  <si>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</si>
  <si>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</si>
  <si>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</si>
  <si>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</si>
  <si>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</si>
  <si>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</si>
  <si>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</si>
  <si>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</si>
  <si>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</si>
  <si>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</si>
  <si>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</si>
  <si>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</si>
  <si>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</si>
  <si>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</si>
  <si>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</si>
  <si>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</si>
  <si>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</si>
  <si>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</si>
  <si>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</si>
  <si>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</si>
  <si>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</si>
  <si>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</si>
  <si>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</si>
  <si>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</si>
  <si>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</si>
  <si>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</si>
  <si>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</si>
  <si>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</si>
  <si>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</si>
  <si>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</si>
  <si>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</si>
  <si>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</si>
  <si>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</si>
  <si>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</si>
  <si>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</si>
  <si>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</si>
  <si>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</si>
  <si>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</si>
  <si>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</si>
  <si>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</si>
  <si>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</si>
  <si>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</si>
  <si>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</si>
  <si>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</si>
  <si>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</si>
  <si>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</si>
  <si>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</si>
  <si>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</si>
  <si>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</si>
  <si>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</si>
  <si>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</si>
  <si>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</si>
  <si>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</si>
  <si>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</si>
  <si>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</si>
  <si>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</si>
  <si>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</si>
  <si>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</si>
  <si>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</si>
  <si>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</si>
  <si>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</si>
  <si>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</si>
  <si>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</si>
  <si>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</si>
  <si>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</si>
  <si>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</si>
  <si>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</si>
  <si>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</si>
  <si>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</si>
  <si>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</si>
  <si>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</si>
  <si>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</si>
  <si>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</si>
  <si>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</si>
  <si>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</si>
  <si>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</si>
  <si>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</si>
  <si>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</si>
  <si>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</si>
  <si>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</si>
  <si>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</si>
  <si>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</si>
  <si>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</si>
  <si>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</si>
  <si>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</si>
  <si>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</si>
  <si>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</si>
  <si>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</si>
  <si>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</si>
  <si>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</si>
  <si>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</si>
  <si>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</si>
  <si>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</si>
  <si>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</si>
  <si>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</si>
  <si>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</si>
  <si>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</si>
  <si>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</si>
  <si>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</si>
  <si>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</si>
  <si>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</si>
  <si>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</si>
  <si>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</si>
  <si>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</si>
  <si>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</si>
  <si>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</si>
  <si>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</si>
  <si>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</si>
  <si>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</si>
  <si>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</si>
  <si>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</si>
  <si>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</si>
  <si>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</si>
  <si>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</si>
  <si>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</si>
  <si>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</si>
  <si>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</si>
  <si>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</si>
  <si>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</si>
  <si>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</si>
  <si>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</si>
  <si>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</si>
  <si>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</si>
  <si>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</si>
  <si>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</si>
  <si>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</si>
  <si>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</si>
  <si>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</si>
  <si>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</si>
  <si>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</si>
  <si>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</si>
  <si>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</si>
  <si>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</si>
  <si>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</si>
  <si>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</si>
  <si>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</si>
  <si>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</si>
  <si>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</si>
  <si>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</si>
  <si>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</si>
  <si>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</si>
  <si>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</si>
  <si>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</si>
  <si>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</si>
  <si>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</si>
  <si>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</si>
  <si>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</si>
  <si>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</si>
  <si>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</si>
  <si>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</si>
  <si>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</si>
  <si>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</si>
  <si>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</si>
  <si>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</si>
  <si>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</si>
  <si>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</si>
  <si>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</si>
  <si>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</si>
  <si>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</si>
  <si>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</si>
  <si>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</si>
  <si>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</si>
  <si>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</si>
  <si>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</si>
  <si>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</si>
  <si>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</si>
  <si>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</si>
  <si>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</si>
  <si>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</si>
  <si>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</si>
  <si>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</si>
  <si>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</si>
  <si>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</si>
  <si>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</si>
  <si>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</si>
  <si>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</si>
  <si>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</si>
  <si>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</si>
  <si>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</si>
  <si>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</si>
  <si>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</si>
  <si>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</si>
  <si>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</si>
  <si>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</si>
  <si>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</si>
  <si>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</si>
  <si>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</si>
  <si>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</si>
  <si>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</si>
  <si>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</si>
  <si>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</si>
  <si>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</si>
  <si>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</si>
  <si>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</si>
  <si>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</si>
  <si>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</si>
  <si>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</si>
  <si>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</si>
  <si>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</si>
  <si>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</si>
  <si>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</si>
  <si>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</si>
  <si>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</si>
  <si>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</si>
  <si>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</si>
  <si>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</si>
  <si>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</si>
  <si>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</si>
  <si>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</si>
  <si>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</si>
  <si>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</si>
  <si>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</si>
  <si>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</si>
  <si>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</si>
  <si>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</si>
  <si>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</si>
  <si>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</si>
  <si>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</si>
  <si>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</si>
  <si>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</si>
  <si>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</si>
  <si>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</si>
  <si>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</si>
  <si>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</si>
  <si>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</si>
  <si>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</si>
  <si>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</si>
  <si>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</si>
  <si>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</si>
  <si>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</si>
  <si>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</si>
  <si>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</si>
  <si>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</si>
  <si>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</si>
  <si>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</si>
  <si>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</si>
  <si>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</si>
  <si>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</si>
  <si>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</si>
  <si>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</si>
  <si>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</si>
  <si>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</si>
  <si>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</si>
  <si>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</si>
  <si>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</si>
  <si>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</si>
  <si>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</si>
  <si>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</si>
  <si>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</si>
  <si>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</si>
  <si>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</si>
  <si>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</si>
  <si>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</si>
  <si>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</si>
  <si>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</si>
  <si>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</si>
  <si>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</si>
  <si>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</si>
  <si>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</si>
  <si>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</si>
  <si>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</si>
  <si>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</si>
  <si>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</si>
  <si>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</si>
  <si>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</si>
  <si>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</si>
  <si>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</si>
  <si>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</si>
  <si>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</si>
  <si>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</si>
  <si>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</si>
  <si>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</si>
  <si>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</si>
  <si>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</si>
  <si>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</si>
  <si>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</si>
  <si>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</si>
  <si>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</si>
  <si>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</si>
  <si>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</si>
  <si>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</si>
  <si>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</si>
  <si>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</si>
  <si>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</si>
  <si>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</si>
  <si>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</si>
  <si>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</si>
  <si>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</si>
  <si>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</si>
  <si>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</si>
  <si>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</si>
  <si>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</si>
  <si>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</si>
  <si>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</si>
  <si>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</si>
  <si>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</si>
  <si>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</si>
  <si>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</si>
  <si>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</si>
  <si>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</si>
  <si>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</si>
  <si>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</si>
  <si>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</si>
  <si>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</si>
  <si>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</si>
  <si>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</si>
  <si>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</si>
  <si>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</si>
  <si>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</si>
  <si>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</si>
  <si>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</si>
  <si>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</si>
  <si>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</si>
  <si>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</si>
  <si>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</si>
  <si>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</si>
  <si>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</si>
  <si>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</si>
  <si>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</si>
  <si>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</si>
  <si>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</si>
  <si>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</si>
  <si>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</si>
  <si>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</si>
  <si>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</si>
  <si>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</si>
  <si>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</si>
  <si>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</si>
  <si>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</si>
  <si>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</si>
  <si>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</si>
  <si>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</si>
  <si>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</si>
  <si>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</si>
  <si>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</si>
  <si>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</si>
  <si>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</si>
  <si>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</si>
  <si>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</si>
  <si>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</si>
  <si>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</si>
  <si>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</si>
  <si>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</si>
  <si>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</si>
  <si>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</si>
  <si>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</si>
  <si>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</si>
  <si>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</si>
  <si>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</si>
  <si>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</si>
  <si>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</si>
  <si>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</si>
  <si>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</si>
  <si>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</si>
  <si>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</si>
  <si>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</si>
  <si>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</si>
  <si>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</si>
  <si>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</si>
  <si>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</si>
  <si>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</si>
  <si>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</si>
  <si>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</si>
  <si>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</si>
  <si>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</si>
  <si>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</si>
  <si>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</si>
  <si>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</si>
  <si>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</si>
  <si>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</si>
  <si>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</si>
  <si>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</si>
  <si>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</si>
  <si>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</si>
  <si>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</si>
  <si>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</si>
  <si>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</si>
  <si>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</si>
  <si>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</si>
  <si>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</si>
  <si>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</si>
  <si>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</si>
  <si>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</si>
  <si>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</si>
  <si>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</si>
  <si>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</si>
  <si>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</si>
  <si>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</si>
  <si>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</si>
  <si>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</si>
  <si>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</si>
  <si>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</si>
  <si>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</si>
  <si>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</si>
  <si>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</si>
  <si>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</si>
  <si>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</si>
  <si>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</si>
  <si>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</si>
  <si>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</si>
  <si>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</si>
  <si>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</si>
  <si>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</si>
  <si>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</si>
  <si>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</si>
  <si>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</si>
  <si>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</si>
  <si>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</si>
  <si>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</si>
  <si>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</si>
  <si>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</si>
  <si>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</si>
  <si>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</si>
  <si>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</si>
  <si>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</si>
  <si>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</si>
  <si>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</si>
  <si>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</si>
  <si>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</si>
  <si>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</si>
  <si>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</si>
  <si>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</si>
  <si>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</si>
  <si>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</si>
  <si>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</si>
  <si>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</si>
  <si>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</si>
  <si>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</si>
  <si>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</si>
  <si>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</si>
  <si>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</si>
  <si>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</si>
  <si>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</si>
  <si>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</si>
  <si>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</si>
  <si>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</si>
  <si>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</si>
  <si>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</si>
  <si>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</si>
  <si>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</si>
  <si>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</si>
  <si>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</si>
  <si>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</si>
  <si>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</si>
  <si>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</si>
  <si>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</si>
  <si>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</si>
  <si>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</si>
  <si>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</si>
  <si>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</si>
  <si>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</si>
  <si>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</si>
  <si>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</si>
  <si>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</si>
  <si>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</si>
  <si>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</si>
  <si>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</si>
  <si>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</si>
  <si>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</si>
  <si>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</si>
  <si>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</si>
  <si>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</si>
  <si>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</si>
  <si>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</si>
  <si>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</si>
  <si>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</si>
  <si>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</si>
  <si>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</si>
  <si>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</si>
  <si>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</si>
  <si>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</si>
  <si>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</si>
  <si>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</si>
  <si>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</si>
  <si>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</si>
  <si>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</si>
  <si>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</si>
  <si>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</si>
  <si>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</si>
  <si>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</si>
  <si>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</si>
  <si>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</si>
  <si>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</si>
  <si>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</si>
  <si>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</si>
  <si>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</si>
  <si>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</si>
  <si>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</si>
  <si>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</si>
  <si>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</si>
  <si>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</si>
  <si>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</si>
  <si>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</si>
  <si>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</si>
  <si>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</si>
  <si>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</si>
  <si>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</si>
  <si>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</si>
  <si>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</si>
  <si>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</si>
  <si>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</si>
  <si>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</si>
  <si>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</si>
  <si>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</si>
  <si>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</si>
  <si>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</si>
  <si>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</si>
  <si>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</si>
  <si>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</si>
  <si>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</si>
  <si>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</si>
  <si>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</si>
  <si>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</si>
  <si>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</si>
  <si>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</si>
  <si>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</si>
  <si>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</si>
  <si>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</si>
  <si>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</si>
  <si>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</si>
  <si>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</si>
  <si>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</si>
  <si>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</si>
  <si>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</si>
  <si>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</si>
  <si>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</si>
  <si>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</si>
  <si>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</si>
  <si>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</si>
  <si>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</si>
  <si>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</si>
  <si>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</si>
  <si>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</si>
  <si>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</si>
  <si>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</si>
  <si>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</si>
  <si>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</si>
  <si>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</si>
  <si>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</si>
  <si>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</si>
  <si>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</si>
  <si>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</si>
  <si>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</si>
  <si>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</si>
  <si>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</si>
  <si>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</si>
  <si>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</si>
  <si>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</si>
  <si>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</si>
  <si>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</si>
  <si>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</si>
  <si>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</si>
  <si>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</si>
  <si>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</si>
  <si>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</si>
  <si>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</si>
  <si>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</si>
  <si>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</si>
  <si>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</si>
  <si>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</si>
  <si>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</si>
  <si>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</si>
  <si>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</si>
  <si>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</si>
  <si>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</si>
  <si>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</si>
  <si>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</si>
  <si>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</si>
  <si>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</si>
  <si>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</si>
  <si>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</si>
  <si>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</si>
  <si>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</si>
  <si>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</si>
  <si>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</si>
  <si>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</si>
  <si>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</si>
  <si>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</si>
  <si>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</si>
  <si>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</si>
  <si>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</si>
  <si>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</si>
  <si>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</si>
  <si>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</si>
  <si>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</si>
  <si>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</si>
  <si>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</si>
  <si>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</si>
  <si>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</si>
  <si>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</si>
  <si>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</si>
  <si>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</si>
  <si>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</si>
  <si>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</si>
  <si>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</si>
  <si>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</si>
  <si>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</si>
  <si>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</si>
  <si>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</si>
  <si>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</si>
  <si>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</si>
  <si>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</si>
  <si>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</si>
  <si>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</si>
  <si>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</si>
  <si>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</si>
  <si>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</si>
  <si>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</si>
  <si>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</si>
  <si>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</si>
  <si>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</si>
  <si>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</si>
  <si>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</si>
  <si>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</si>
  <si>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</si>
  <si>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</si>
  <si>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</si>
  <si>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</si>
  <si>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</si>
  <si>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</si>
  <si>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</si>
  <si>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</si>
  <si>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</si>
  <si>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</si>
  <si>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</si>
  <si>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</si>
  <si>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</si>
  <si>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</si>
  <si>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</si>
  <si>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</si>
  <si>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</si>
  <si>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</si>
  <si>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</si>
  <si>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</si>
  <si>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</si>
  <si>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</si>
  <si>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</si>
  <si>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</si>
  <si>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</si>
  <si>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</si>
  <si>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</si>
  <si>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</si>
  <si>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</si>
  <si>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</si>
  <si>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</si>
  <si>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</si>
  <si>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</si>
  <si>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</si>
  <si>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</si>
  <si>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</si>
  <si>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</si>
  <si>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</si>
  <si>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</si>
  <si>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</si>
  <si>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</si>
  <si>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</si>
  <si>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</si>
  <si>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</si>
  <si>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</si>
  <si>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</si>
  <si>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</si>
  <si>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</si>
  <si>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</si>
  <si>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</si>
  <si>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</si>
  <si>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</si>
  <si>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</si>
  <si>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</si>
  <si>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</si>
  <si>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</si>
  <si>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</si>
  <si>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</si>
  <si>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</si>
  <si>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</si>
  <si>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</si>
  <si>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</si>
  <si>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</si>
  <si>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</si>
  <si>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</si>
  <si>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</si>
  <si>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</si>
  <si>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</si>
  <si>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</si>
  <si>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</si>
  <si>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</si>
  <si>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</si>
  <si>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</si>
  <si>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</si>
  <si>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</si>
  <si>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</si>
  <si>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</si>
  <si>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</si>
  <si>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</si>
  <si>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</si>
  <si>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</si>
  <si>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</si>
  <si>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</si>
  <si>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</si>
  <si>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</si>
  <si>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</si>
  <si>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</si>
  <si>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</si>
  <si>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</si>
  <si>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</si>
  <si>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</si>
  <si>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</si>
  <si>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</si>
  <si>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</si>
  <si>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</si>
  <si>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</si>
  <si>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</si>
  <si>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</si>
  <si>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</si>
  <si>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</si>
  <si>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</si>
  <si>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</si>
  <si>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</si>
  <si>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</si>
  <si>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</si>
  <si>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</si>
  <si>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</si>
  <si>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</si>
  <si>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</si>
  <si>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</si>
  <si>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</si>
  <si>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</si>
  <si>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</si>
  <si>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</si>
  <si>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</si>
  <si>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</si>
  <si>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</si>
  <si>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</si>
  <si>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</si>
  <si>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</si>
  <si>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</si>
  <si>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</si>
  <si>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</si>
  <si>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</si>
  <si>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</si>
  <si>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</si>
  <si>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</si>
  <si>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</si>
  <si>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</si>
  <si>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</si>
  <si>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</si>
  <si>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</si>
  <si>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</si>
  <si>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</si>
  <si>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</si>
  <si>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</si>
  <si>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</si>
  <si>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</si>
  <si>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</si>
  <si>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</si>
  <si>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</si>
  <si>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</si>
  <si>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</si>
  <si>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</si>
  <si>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</si>
  <si>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</si>
  <si>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</si>
  <si>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</si>
  <si>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</si>
  <si>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</si>
  <si>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</si>
  <si>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</si>
  <si>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</si>
  <si>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</si>
  <si>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</si>
  <si>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</si>
  <si>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</si>
  <si>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</si>
  <si>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</si>
  <si>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</si>
  <si>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</si>
  <si>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</si>
  <si>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</si>
  <si>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</si>
  <si>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</si>
  <si>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</si>
  <si>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</si>
  <si>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</si>
  <si>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</si>
  <si>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</si>
  <si>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</si>
  <si>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</si>
  <si>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</si>
  <si>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</si>
  <si>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</si>
  <si>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</si>
  <si>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</si>
  <si>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</si>
  <si>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</si>
  <si>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</si>
  <si>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</si>
  <si>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</si>
  <si>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</si>
  <si>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</si>
  <si>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</si>
  <si>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</si>
  <si>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</si>
  <si>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</si>
  <si>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</si>
  <si>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</si>
  <si>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</si>
  <si>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</si>
  <si>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</si>
  <si>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</si>
  <si>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</si>
  <si>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</si>
  <si>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</si>
  <si>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</si>
  <si>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</si>
  <si>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</si>
  <si>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</si>
  <si>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</si>
  <si>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</si>
  <si>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</si>
  <si>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</si>
  <si>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</si>
  <si>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</si>
  <si>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</si>
  <si>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</si>
  <si>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</si>
  <si>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</si>
  <si>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</si>
  <si>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</si>
  <si>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</si>
  <si>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</si>
  <si>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</si>
  <si>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</si>
  <si>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</si>
  <si>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</si>
  <si>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</si>
  <si>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</si>
  <si>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</si>
  <si>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</si>
  <si>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</si>
  <si>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</si>
  <si>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</si>
  <si>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</si>
  <si>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</si>
  <si>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</si>
  <si>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</si>
  <si>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</si>
  <si>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</si>
  <si>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</si>
  <si>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</si>
  <si>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</si>
  <si>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</si>
  <si>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</si>
  <si>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</si>
  <si>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</si>
  <si>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</si>
  <si>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</si>
  <si>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</si>
  <si>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</si>
  <si>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</si>
  <si>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</si>
  <si>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</si>
  <si>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</si>
  <si>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</si>
  <si>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</si>
  <si>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</si>
  <si>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</si>
  <si>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</si>
  <si>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</si>
  <si>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</si>
  <si>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</si>
  <si>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</si>
  <si>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</si>
  <si>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</si>
  <si>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</si>
  <si>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</si>
  <si>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</si>
  <si>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</si>
  <si>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</si>
  <si>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</si>
  <si>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</si>
  <si>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</si>
  <si>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</si>
  <si>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</si>
  <si>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</si>
  <si>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</si>
  <si>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</si>
  <si>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</si>
  <si>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</si>
  <si>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</si>
  <si>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</si>
  <si>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</si>
  <si>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</si>
  <si>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</si>
  <si>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</si>
  <si>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</si>
  <si>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</si>
  <si>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</si>
  <si>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</si>
  <si>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</si>
  <si>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</si>
  <si>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</si>
  <si>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</si>
  <si>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</si>
  <si>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</si>
  <si>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</si>
  <si>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</si>
  <si>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</si>
  <si>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</si>
  <si>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</si>
  <si>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</si>
  <si>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</si>
  <si>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</si>
  <si>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</si>
  <si>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</si>
  <si>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</si>
  <si>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</si>
  <si>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</si>
  <si>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</si>
  <si>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</si>
  <si>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</si>
  <si>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</si>
  <si>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</si>
  <si>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</si>
  <si>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</si>
  <si>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</si>
  <si>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</si>
  <si>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</si>
  <si>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</si>
  <si>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</si>
  <si>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</si>
  <si>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</si>
  <si>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</si>
  <si>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</si>
  <si>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</si>
  <si>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</si>
  <si>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</si>
  <si>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</si>
  <si>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</si>
  <si>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</si>
  <si>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</si>
  <si>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</si>
  <si>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</si>
  <si>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</si>
  <si>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</si>
  <si>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</si>
  <si>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</si>
  <si>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</si>
  <si>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</si>
  <si>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</si>
  <si>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</si>
  <si>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</si>
  <si>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</si>
  <si>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</si>
  <si>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</si>
  <si>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</si>
  <si>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</si>
  <si>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</si>
  <si>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</si>
  <si>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</si>
  <si>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</si>
  <si>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</si>
  <si>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</si>
  <si>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</si>
  <si>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</si>
  <si>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</si>
  <si>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</si>
  <si>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</si>
  <si>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</si>
  <si>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</si>
  <si>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</si>
  <si>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</si>
  <si>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</si>
  <si>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</si>
  <si>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</si>
  <si>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</si>
  <si>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</si>
  <si>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</si>
  <si>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</si>
  <si>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</si>
  <si>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</si>
  <si>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</si>
  <si>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</si>
  <si>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</si>
  <si>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</si>
  <si>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</si>
  <si>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</si>
  <si>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</si>
  <si>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</si>
  <si>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</si>
  <si>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</si>
  <si>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</si>
  <si>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</si>
  <si>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</si>
  <si>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</si>
  <si>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</si>
  <si>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</si>
  <si>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</si>
  <si>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</si>
  <si>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</si>
  <si>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</si>
  <si>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</si>
  <si>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</si>
  <si>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</si>
  <si>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</si>
  <si>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</si>
  <si>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</si>
  <si>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</si>
  <si>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</si>
  <si>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</si>
  <si>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</si>
  <si>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</si>
  <si>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</si>
  <si>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</si>
  <si>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</si>
  <si>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</si>
  <si>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</si>
  <si>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</si>
  <si>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</si>
  <si>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</si>
  <si>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</si>
  <si>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</si>
  <si>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</si>
  <si>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</si>
  <si>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</si>
  <si>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</si>
  <si>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</si>
  <si>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</si>
  <si>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</si>
  <si>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</si>
  <si>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</si>
  <si>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</si>
  <si>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</si>
  <si>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</si>
  <si>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</si>
  <si>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</si>
  <si>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</si>
  <si>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</si>
  <si>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</si>
  <si>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</si>
  <si>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</si>
  <si>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</si>
  <si>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</si>
  <si>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</si>
  <si>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</si>
  <si>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</si>
  <si>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</si>
  <si>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</si>
  <si>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</si>
  <si>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</si>
  <si>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</si>
  <si>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</si>
  <si>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</si>
  <si>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</si>
  <si>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</si>
  <si>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</si>
  <si>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</si>
  <si>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</si>
  <si>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</si>
  <si>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</si>
  <si>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</si>
  <si>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</si>
  <si>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</si>
  <si>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</si>
  <si>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</si>
  <si>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</si>
  <si>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</si>
  <si>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</si>
  <si>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</si>
  <si>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</si>
  <si>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</si>
  <si>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</si>
  <si>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</si>
  <si>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</si>
  <si>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</si>
  <si>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</si>
  <si>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</si>
  <si>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</si>
  <si>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</si>
  <si>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</si>
  <si>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</si>
  <si>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</si>
  <si>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</si>
  <si>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</si>
  <si>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</si>
  <si>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</si>
  <si>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</si>
  <si>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</si>
  <si>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</si>
  <si>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</si>
  <si>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</si>
  <si>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</si>
  <si>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</si>
  <si>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</si>
  <si>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</si>
  <si>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</si>
  <si>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</si>
  <si>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</si>
  <si>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</si>
  <si>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</si>
  <si>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</si>
  <si>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</si>
  <si>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</si>
  <si>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</si>
  <si>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</si>
  <si>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</si>
  <si>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</si>
  <si>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</si>
  <si>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</si>
  <si>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</si>
  <si>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</si>
  <si>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</si>
  <si>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</si>
  <si>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</si>
  <si>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</si>
  <si>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</si>
  <si>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</si>
  <si>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</si>
  <si>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</si>
  <si>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</si>
  <si>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</si>
  <si>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</si>
  <si>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</si>
  <si>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</si>
  <si>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</si>
  <si>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</si>
  <si>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</si>
  <si>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</si>
  <si>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</si>
  <si>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</si>
  <si>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</si>
  <si>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</si>
  <si>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</si>
  <si>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</si>
  <si>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</si>
  <si>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</si>
  <si>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</si>
  <si>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</si>
  <si>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</si>
  <si>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</si>
  <si>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</si>
  <si>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</si>
  <si>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</si>
  <si>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</si>
  <si>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</si>
  <si>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</si>
  <si>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</si>
  <si>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</si>
  <si>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</si>
  <si>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</si>
  <si>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</si>
  <si>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</si>
  <si>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</si>
  <si>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</si>
  <si>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</si>
  <si>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</si>
  <si>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</si>
  <si>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</si>
  <si>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</si>
  <si>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</si>
  <si>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</si>
  <si>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</si>
  <si>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</si>
  <si>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</si>
  <si>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</si>
  <si>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</si>
  <si>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</si>
  <si>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</si>
  <si>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</si>
  <si>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</si>
  <si>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</si>
  <si>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</si>
  <si>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</si>
  <si>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</si>
  <si>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</si>
  <si>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</si>
  <si>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</si>
  <si>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</si>
  <si>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</si>
  <si>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</si>
  <si>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</si>
  <si>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</si>
  <si>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</si>
  <si>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</si>
  <si>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</si>
  <si>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</si>
  <si>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</si>
  <si>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</si>
  <si>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</si>
  <si>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</si>
  <si>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</si>
  <si>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</si>
  <si>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</si>
  <si>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</si>
  <si>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</si>
  <si>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</si>
  <si>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</si>
  <si>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</si>
  <si>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</si>
  <si>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</si>
  <si>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</si>
  <si>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</si>
  <si>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</si>
  <si>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</si>
  <si>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</si>
  <si>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</si>
  <si>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</si>
  <si>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</si>
  <si>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</si>
  <si>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</si>
  <si>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</si>
  <si>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</si>
  <si>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</si>
  <si>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</si>
  <si>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</si>
  <si>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</si>
  <si>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</si>
  <si>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</si>
  <si>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</si>
  <si>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</si>
  <si>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</si>
  <si>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</si>
  <si>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</si>
  <si>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</si>
  <si>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</si>
  <si>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</si>
  <si>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</si>
  <si>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</si>
  <si>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</si>
  <si>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</si>
  <si>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</si>
  <si>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</si>
  <si>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</si>
  <si>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</si>
  <si>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</si>
  <si>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</si>
  <si>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</si>
  <si>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</si>
  <si>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</si>
  <si>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</si>
  <si>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</si>
  <si>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</si>
  <si>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</si>
  <si>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</si>
  <si>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</si>
  <si>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</si>
  <si>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</si>
  <si>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</si>
  <si>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</si>
  <si>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</si>
  <si>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</si>
  <si>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</si>
  <si>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</si>
  <si>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</si>
  <si>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</si>
  <si>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</si>
  <si>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</si>
  <si>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</si>
  <si>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</si>
  <si>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</si>
  <si>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</si>
  <si>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</si>
  <si>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</si>
  <si>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</si>
  <si>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</si>
  <si>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</si>
  <si>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</si>
  <si>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</si>
  <si>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</si>
  <si>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</si>
  <si>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</si>
  <si>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</si>
  <si>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</si>
  <si>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</si>
  <si>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</si>
  <si>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</si>
  <si>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</si>
  <si>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</si>
  <si>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</si>
  <si>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</si>
  <si>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</si>
  <si>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</si>
  <si>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</si>
  <si>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</si>
  <si>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</si>
  <si>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</si>
  <si>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</si>
  <si>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</si>
  <si>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</si>
  <si>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</si>
  <si>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</si>
  <si>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</si>
  <si>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</si>
  <si>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</si>
  <si>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</si>
  <si>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</si>
  <si>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</si>
  <si>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</si>
  <si>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</si>
  <si>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</si>
  <si>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</si>
  <si>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</si>
  <si>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</si>
  <si>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</si>
  <si>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</si>
  <si>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</si>
  <si>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</si>
  <si>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</si>
  <si>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</si>
  <si>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</si>
  <si>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</si>
  <si>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</si>
  <si>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</si>
  <si>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</si>
  <si>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</si>
  <si>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</si>
  <si>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</si>
  <si>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</si>
  <si>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</si>
  <si>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</si>
  <si>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</si>
  <si>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</si>
  <si>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</si>
  <si>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</si>
  <si>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</si>
  <si>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</si>
  <si>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</si>
  <si>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</si>
  <si>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</si>
  <si>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</si>
  <si>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</si>
  <si>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</si>
  <si>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</si>
  <si>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</si>
  <si>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</si>
  <si>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</si>
  <si>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</si>
  <si>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</si>
  <si>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</si>
  <si>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</si>
  <si>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</si>
  <si>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</si>
  <si>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</si>
  <si>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</si>
  <si>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</si>
  <si>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</si>
  <si>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</si>
  <si>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</si>
  <si>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</si>
  <si>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</si>
  <si>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</si>
  <si>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</si>
  <si>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</si>
  <si>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</si>
  <si>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</si>
  <si>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</si>
  <si>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</si>
  <si>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</si>
  <si>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</si>
  <si>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</si>
  <si>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</si>
  <si>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</si>
  <si>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</si>
  <si>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</si>
  <si>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</si>
  <si>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</si>
  <si>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</si>
  <si>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</si>
  <si>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</si>
  <si>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</si>
  <si>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</si>
  <si>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</si>
  <si>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</si>
  <si>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</si>
  <si>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</si>
  <si>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</si>
  <si>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</si>
  <si>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</si>
  <si>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</si>
  <si>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</si>
  <si>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</si>
  <si>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</si>
  <si>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</si>
  <si>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</si>
  <si>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</si>
  <si>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</si>
  <si>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</si>
  <si>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</si>
  <si>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</si>
  <si>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</si>
  <si>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</si>
  <si>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</si>
  <si>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</si>
  <si>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</si>
  <si>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</si>
  <si>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</si>
  <si>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</si>
  <si>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</si>
  <si>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</si>
  <si>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</si>
  <si>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</si>
  <si>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</si>
  <si>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</si>
  <si>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</si>
  <si>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</si>
  <si>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</si>
  <si>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</si>
  <si>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</si>
  <si>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</si>
  <si>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</si>
  <si>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</si>
  <si>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</si>
  <si>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</si>
  <si>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</si>
  <si>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</si>
  <si>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</si>
  <si>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</si>
  <si>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</si>
  <si>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</si>
  <si>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</si>
  <si>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</si>
  <si>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</si>
  <si>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</si>
  <si>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</si>
  <si>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</si>
  <si>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</si>
  <si>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</si>
  <si>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</si>
  <si>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</si>
  <si>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</si>
  <si>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</si>
  <si>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</si>
  <si>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</si>
  <si>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</si>
  <si>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</si>
  <si>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</si>
  <si>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</si>
  <si>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</si>
  <si>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</si>
  <si>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</si>
  <si>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</si>
  <si>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</si>
  <si>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</si>
  <si>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</si>
  <si>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</si>
  <si>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</si>
  <si>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</si>
  <si>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</si>
  <si>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</si>
  <si>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</si>
  <si>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</si>
  <si>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</si>
  <si>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</si>
  <si>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</si>
  <si>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</si>
  <si>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</si>
  <si>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</si>
  <si>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</si>
  <si>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</si>
  <si>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</si>
  <si>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</si>
  <si>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</si>
  <si>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</si>
  <si>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</si>
  <si>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</si>
  <si>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</si>
  <si>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</si>
  <si>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</si>
  <si>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</si>
  <si>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</si>
  <si>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</si>
  <si>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</si>
  <si>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</si>
  <si>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</si>
  <si>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</si>
  <si>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</si>
  <si>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</si>
  <si>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</si>
  <si>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</si>
  <si>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</si>
  <si>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</si>
  <si>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</si>
  <si>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</si>
  <si>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</si>
  <si>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</si>
  <si>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</si>
  <si>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</si>
  <si>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</si>
  <si>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</si>
  <si>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</si>
  <si>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</si>
  <si>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</si>
  <si>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</si>
  <si>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</si>
  <si>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</si>
  <si>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</si>
  <si>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</si>
  <si>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</si>
  <si>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</si>
  <si>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</si>
  <si>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</si>
  <si>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</si>
  <si>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</si>
  <si>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</si>
  <si>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</si>
  <si>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</si>
  <si>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</si>
  <si>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</si>
  <si>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</si>
  <si>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</si>
  <si>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</si>
  <si>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</si>
  <si>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</si>
  <si>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</si>
  <si>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</si>
  <si>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</si>
  <si>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</si>
  <si>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</si>
  <si>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</si>
  <si>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</si>
  <si>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</si>
  <si>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</si>
  <si>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</si>
  <si>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</si>
  <si>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</si>
  <si>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</si>
  <si>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</si>
  <si>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</si>
  <si>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</si>
  <si>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</si>
  <si>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</si>
  <si>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</si>
  <si>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</si>
  <si>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</si>
  <si>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</si>
  <si>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</si>
  <si>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</si>
  <si>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</si>
  <si>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</si>
  <si>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</si>
  <si>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</si>
  <si>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</si>
  <si>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</si>
  <si>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</si>
  <si>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</si>
  <si>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</si>
  <si>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</si>
  <si>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</si>
  <si>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</si>
  <si>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</si>
  <si>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</si>
  <si>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</si>
  <si>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</si>
  <si>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</si>
  <si>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</si>
  <si>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</si>
  <si>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</si>
  <si>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</si>
  <si>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</si>
  <si>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</si>
  <si>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</si>
  <si>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</si>
  <si>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</si>
  <si>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</si>
  <si>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</si>
  <si>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</si>
  <si>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</si>
  <si>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</si>
  <si>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</si>
  <si>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</si>
  <si>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</si>
  <si>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</si>
  <si>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</si>
  <si>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</si>
  <si>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</si>
  <si>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</si>
  <si>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</si>
  <si>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</si>
  <si>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</si>
  <si>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</si>
  <si>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</si>
  <si>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</si>
  <si>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</si>
  <si>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</si>
  <si>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</si>
  <si>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</si>
  <si>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</si>
  <si>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</si>
  <si>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</si>
  <si>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</si>
  <si>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</si>
  <si>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</si>
  <si>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</si>
  <si>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</si>
  <si>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</si>
  <si>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</si>
  <si>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</si>
  <si>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</si>
  <si>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</si>
  <si>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</si>
  <si>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</si>
  <si>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</si>
  <si>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</si>
  <si>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</si>
  <si>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</si>
  <si>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</si>
  <si>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</si>
  <si>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</si>
  <si>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</si>
  <si>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</si>
  <si>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</si>
  <si>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</si>
  <si>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</si>
  <si>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</si>
  <si>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</si>
  <si>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</si>
  <si>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</si>
  <si>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</si>
  <si>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</si>
  <si>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</si>
  <si>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</si>
  <si>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</si>
  <si>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</si>
  <si>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</si>
  <si>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</si>
  <si>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</si>
  <si>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</si>
  <si>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</si>
  <si>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</si>
  <si>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</si>
  <si>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</si>
  <si>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</si>
  <si>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</si>
  <si>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</si>
  <si>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</si>
  <si>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</si>
  <si>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</si>
  <si>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</si>
  <si>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</si>
  <si>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</si>
  <si>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</si>
  <si>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</si>
  <si>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</si>
  <si>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</si>
  <si>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</si>
  <si>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</si>
  <si>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</si>
  <si>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</si>
  <si>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</si>
  <si>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</si>
  <si>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</si>
  <si>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</si>
  <si>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</si>
  <si>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</si>
  <si>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</si>
  <si>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</si>
  <si>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</si>
  <si>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</si>
  <si>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</si>
  <si>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</si>
  <si>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</si>
  <si>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</si>
  <si>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</si>
  <si>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</si>
  <si>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</si>
  <si>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</si>
  <si>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</si>
  <si>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</si>
  <si>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</si>
  <si>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</si>
  <si>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</si>
  <si>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</si>
  <si>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</si>
  <si>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</si>
  <si>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</si>
  <si>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</si>
  <si>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</si>
  <si>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</si>
  <si>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</si>
  <si>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</si>
  <si>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</si>
  <si>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</si>
  <si>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</si>
  <si>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</si>
  <si>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</si>
  <si>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</si>
  <si>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</si>
  <si>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</si>
  <si>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</si>
  <si>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</si>
  <si>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</si>
  <si>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</si>
  <si>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</si>
  <si>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</si>
  <si>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</si>
  <si>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</si>
  <si>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</si>
  <si>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</si>
  <si>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</si>
  <si>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</si>
  <si>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</si>
  <si>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</si>
  <si>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</si>
  <si>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</si>
  <si>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</si>
  <si>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</si>
  <si>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</si>
  <si>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</si>
  <si>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</si>
  <si>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</si>
  <si>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</si>
  <si>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</si>
  <si>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</si>
  <si>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</si>
  <si>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</si>
  <si>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</si>
  <si>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</si>
  <si>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</si>
  <si>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</si>
  <si>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</si>
  <si>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</si>
  <si>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</si>
  <si>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</si>
  <si>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</si>
  <si>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</si>
  <si>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</si>
  <si>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</si>
  <si>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</si>
  <si>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</si>
  <si>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</si>
  <si>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</si>
  <si>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</si>
  <si>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</si>
  <si>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</si>
  <si>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</si>
  <si>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</si>
  <si>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</si>
  <si>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</si>
  <si>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</si>
  <si>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</si>
  <si>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</si>
  <si>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</si>
  <si>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</si>
  <si>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</si>
  <si>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</si>
  <si>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</si>
  <si>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</si>
  <si>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</si>
  <si>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</si>
  <si>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</si>
  <si>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</si>
  <si>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</si>
  <si>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</si>
  <si>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</si>
  <si>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</si>
  <si>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</si>
  <si>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</si>
  <si>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</si>
  <si>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</si>
  <si>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</si>
  <si>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</si>
  <si>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</si>
  <si>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</si>
  <si>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</si>
  <si>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</si>
  <si>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</si>
  <si>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</si>
  <si>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</si>
  <si>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</si>
  <si>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</si>
  <si>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</si>
  <si>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</si>
  <si>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</si>
  <si>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</si>
  <si>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</si>
  <si>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</si>
  <si>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</si>
  <si>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</si>
  <si>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</si>
  <si>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</si>
  <si>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</si>
  <si>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</si>
  <si>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</si>
  <si>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</si>
  <si>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</si>
  <si>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</si>
  <si>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</si>
  <si>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</si>
  <si>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</si>
  <si>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</si>
  <si>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</si>
  <si>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</si>
  <si>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</si>
  <si>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</si>
  <si>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</si>
  <si>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</si>
  <si>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</si>
  <si>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</si>
  <si>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</si>
  <si>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</si>
  <si>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</si>
  <si>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</si>
  <si>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</si>
  <si>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</si>
  <si>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</si>
  <si>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</si>
  <si>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</si>
  <si>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</si>
  <si>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</si>
  <si>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</si>
  <si>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</si>
  <si>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</si>
  <si>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</si>
  <si>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</si>
  <si>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</si>
  <si>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</si>
  <si>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</si>
  <si>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</si>
  <si>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</si>
  <si>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</si>
  <si>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</si>
  <si>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</si>
  <si>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</si>
  <si>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</si>
  <si>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</si>
  <si>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</si>
  <si>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</si>
  <si>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</si>
  <si>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</si>
  <si>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</si>
  <si>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</si>
  <si>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</si>
  <si>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</si>
  <si>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</si>
  <si>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</si>
  <si>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</si>
  <si>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</si>
  <si>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</si>
  <si>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</si>
  <si>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</si>
  <si>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</si>
  <si>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</si>
  <si>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</si>
  <si>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</si>
  <si>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</si>
  <si>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</si>
  <si>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</si>
  <si>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</si>
  <si>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</si>
  <si>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</si>
  <si>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</si>
  <si>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</si>
  <si>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</si>
  <si>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</si>
  <si>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</si>
  <si>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</si>
  <si>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</si>
  <si>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</si>
  <si>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</si>
  <si>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</si>
  <si>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</si>
  <si>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</si>
  <si>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</si>
  <si>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</si>
  <si>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</si>
  <si>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</si>
  <si>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</si>
  <si>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</si>
  <si>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</si>
  <si>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</si>
  <si>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</si>
  <si>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</si>
  <si>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</si>
  <si>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</si>
  <si>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</si>
  <si>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</si>
  <si>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</si>
  <si>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</si>
  <si>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</si>
  <si>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</si>
  <si>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</si>
  <si>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</si>
  <si>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</si>
  <si>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</si>
  <si>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</si>
  <si>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</si>
  <si>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</si>
  <si>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</si>
  <si>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</si>
  <si>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</si>
  <si>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</si>
  <si>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</si>
  <si>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</si>
  <si>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</si>
  <si>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</si>
  <si>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</si>
  <si>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</si>
  <si>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</si>
  <si>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</si>
  <si>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</si>
  <si>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</si>
  <si>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</si>
  <si>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</si>
  <si>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</si>
  <si>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</si>
  <si>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</si>
  <si>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</si>
  <si>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</si>
  <si>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</si>
  <si>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</si>
  <si>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</si>
  <si>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</si>
  <si>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</si>
  <si>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</si>
  <si>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</si>
  <si>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</si>
  <si>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</si>
  <si>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</si>
  <si>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</si>
  <si>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</si>
  <si>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</si>
  <si>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</si>
  <si>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</si>
  <si>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</si>
  <si>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</si>
  <si>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</si>
  <si>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</si>
  <si>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</si>
  <si>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</si>
  <si>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</si>
  <si>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</si>
  <si>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</si>
  <si>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</si>
  <si>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</si>
  <si>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</si>
  <si>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</si>
  <si>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</si>
  <si>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</si>
  <si>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</si>
  <si>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</si>
  <si>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</si>
  <si>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</si>
  <si>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</si>
  <si>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</si>
  <si>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</si>
  <si>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</si>
  <si>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</si>
  <si>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</si>
  <si>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</si>
  <si>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</si>
  <si>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</si>
  <si>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</si>
  <si>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</si>
  <si>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</si>
  <si>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</si>
  <si>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</si>
  <si>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</si>
  <si>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</si>
  <si>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</si>
  <si>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</si>
  <si>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</si>
  <si>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</si>
  <si>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</si>
  <si>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</si>
  <si>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</si>
  <si>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</si>
  <si>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</si>
  <si>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</si>
  <si>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</si>
  <si>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</si>
  <si>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</si>
  <si>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</si>
  <si>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</si>
  <si>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</si>
  <si>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</si>
  <si>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</si>
  <si>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</si>
  <si>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</si>
  <si>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</si>
  <si>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</si>
  <si>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</si>
  <si>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</si>
  <si>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</si>
  <si>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</si>
  <si>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</si>
  <si>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</si>
  <si>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</si>
  <si>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</si>
  <si>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</si>
  <si>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</si>
  <si>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</si>
  <si>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</si>
  <si>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</si>
  <si>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</si>
  <si>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</si>
  <si>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</si>
  <si>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</si>
  <si>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</si>
  <si>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</si>
  <si>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</si>
  <si>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</si>
  <si>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</si>
  <si>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</si>
  <si>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</si>
  <si>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</si>
  <si>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</si>
  <si>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</si>
  <si>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</si>
  <si>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</si>
  <si>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</si>
  <si>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</si>
  <si>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</si>
  <si>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</si>
  <si>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</si>
  <si>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</si>
  <si>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</si>
  <si>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</si>
  <si>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</si>
  <si>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</si>
  <si>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</si>
  <si>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</si>
  <si>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</si>
  <si>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</si>
  <si>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</si>
  <si>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</si>
  <si>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</si>
  <si>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</si>
  <si>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</si>
  <si>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</si>
  <si>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</si>
  <si>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</si>
  <si>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</si>
  <si>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</si>
  <si>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</si>
  <si>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</si>
  <si>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</si>
  <si>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</si>
  <si>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</si>
  <si>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</si>
  <si>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</si>
  <si>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</si>
  <si>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</si>
  <si>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</si>
  <si>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</si>
  <si>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</si>
  <si>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</si>
  <si>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</si>
  <si>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</si>
  <si>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</si>
  <si>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</si>
  <si>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</si>
  <si>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</si>
  <si>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</si>
  <si>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</si>
  <si>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</si>
  <si>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</si>
  <si>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</si>
  <si>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</si>
  <si>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</si>
  <si>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</si>
  <si>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</si>
  <si>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</si>
  <si>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</si>
  <si>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</si>
  <si>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</si>
  <si>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</si>
  <si>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</si>
  <si>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</si>
  <si>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</si>
  <si>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</si>
  <si>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</si>
  <si>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</si>
  <si>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</si>
  <si>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</si>
  <si>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</si>
  <si>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</si>
  <si>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</si>
  <si>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</si>
  <si>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</si>
  <si>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</si>
  <si>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</si>
  <si>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</si>
  <si>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</si>
  <si>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</si>
  <si>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</si>
  <si>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</si>
  <si>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</si>
  <si>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</si>
  <si>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</si>
  <si>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</si>
  <si>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</si>
  <si>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</si>
  <si>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</si>
  <si>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</si>
  <si>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</si>
  <si>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</si>
  <si>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</si>
  <si>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</si>
  <si>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</si>
  <si>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</si>
  <si>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</si>
  <si>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</si>
  <si>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</si>
  <si>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</si>
  <si>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</si>
  <si>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</si>
  <si>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</si>
  <si>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</si>
  <si>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</si>
  <si>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</si>
  <si>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</si>
  <si>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</si>
  <si>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</si>
  <si>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</si>
  <si>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</si>
  <si>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</si>
  <si>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</si>
  <si>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</si>
  <si>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</si>
  <si>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</si>
  <si>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</si>
  <si>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</si>
  <si>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</si>
  <si>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</si>
  <si>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</si>
  <si>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</si>
  <si>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</si>
  <si>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</si>
  <si>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</si>
  <si>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</si>
  <si>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</si>
  <si>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</si>
  <si>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</si>
  <si>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</si>
  <si>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</si>
  <si>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</si>
  <si>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</si>
  <si>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</si>
  <si>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</si>
  <si>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</si>
  <si>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</si>
  <si>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</si>
  <si>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</si>
  <si>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</si>
  <si>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</si>
  <si>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</si>
  <si>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</si>
  <si>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</si>
  <si>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</si>
  <si>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</si>
  <si>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</si>
  <si>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</si>
  <si>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</si>
  <si>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</si>
  <si>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</si>
  <si>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</si>
  <si>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</si>
  <si>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</si>
  <si>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</si>
  <si>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</si>
  <si>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</si>
  <si>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</si>
  <si>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</si>
  <si>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</si>
  <si>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</si>
  <si>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</si>
  <si>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</si>
  <si>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</si>
  <si>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</si>
  <si>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</si>
  <si>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</si>
  <si>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</si>
  <si>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</si>
  <si>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</si>
  <si>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</si>
  <si>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</si>
  <si>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</si>
  <si>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</si>
  <si>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</si>
  <si>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</si>
  <si>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</si>
  <si>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</si>
  <si>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</si>
  <si>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</si>
  <si>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</si>
  <si>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</si>
  <si>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</si>
  <si>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</si>
  <si>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</si>
  <si>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</si>
  <si>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</si>
  <si>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</si>
  <si>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</si>
  <si>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</si>
  <si>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</si>
  <si>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</si>
  <si>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</si>
  <si>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</si>
  <si>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</si>
  <si>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</si>
  <si>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</si>
  <si>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</si>
  <si>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</si>
  <si>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</si>
  <si>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</si>
  <si>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</si>
  <si>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</si>
  <si>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</si>
  <si>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</si>
  <si>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</si>
  <si>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</si>
  <si>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</si>
  <si>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</si>
  <si>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</si>
  <si>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</si>
  <si>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</si>
  <si>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</si>
  <si>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</si>
  <si>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</si>
  <si>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</si>
  <si>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</si>
  <si>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</si>
  <si>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</si>
  <si>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</si>
  <si>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</si>
  <si>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</si>
  <si>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</si>
  <si>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</si>
  <si>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</si>
  <si>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</si>
  <si>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</si>
  <si>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</si>
  <si>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</si>
  <si>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</si>
  <si>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</si>
  <si>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</si>
  <si>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</si>
  <si>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</si>
  <si>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</si>
  <si>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</si>
  <si>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</si>
  <si>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</si>
  <si>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</si>
  <si>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</si>
  <si>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</si>
  <si>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</si>
  <si>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</si>
  <si>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</si>
  <si>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</si>
  <si>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</si>
  <si>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</si>
  <si>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</si>
  <si>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</si>
  <si>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</si>
  <si>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</si>
  <si>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</si>
  <si>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</si>
  <si>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</si>
  <si>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</si>
  <si>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</si>
  <si>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</si>
  <si>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</si>
  <si>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</si>
  <si>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</si>
  <si>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</si>
  <si>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</si>
  <si>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</si>
  <si>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</si>
  <si>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</si>
  <si>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</si>
  <si>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</si>
  <si>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</si>
  <si>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</si>
  <si>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</si>
  <si>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</si>
  <si>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</si>
  <si>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</si>
  <si>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</si>
  <si>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</si>
  <si>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</si>
  <si>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</si>
  <si>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</si>
  <si>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</si>
  <si>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</si>
  <si>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</si>
  <si>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</si>
  <si>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</si>
  <si>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</si>
  <si>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</si>
  <si>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</si>
  <si>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</si>
  <si>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</si>
  <si>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</si>
  <si>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</si>
  <si>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</si>
  <si>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</si>
  <si>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</si>
  <si>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</si>
  <si>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</si>
  <si>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</si>
  <si>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</si>
  <si>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</si>
  <si>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</si>
  <si>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</si>
  <si>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</si>
  <si>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</si>
  <si>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</si>
  <si>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</si>
  <si>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</si>
  <si>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</si>
  <si>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</si>
  <si>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</si>
  <si>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</si>
  <si>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</si>
  <si>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</si>
  <si>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</si>
  <si>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</si>
  <si>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</si>
  <si>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</si>
  <si>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</si>
  <si>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</si>
  <si>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</si>
  <si>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</si>
  <si>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</si>
  <si>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</si>
  <si>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</si>
  <si>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</si>
  <si>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</si>
  <si>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</si>
  <si>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</si>
  <si>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</si>
  <si>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</si>
  <si>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</si>
  <si>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</si>
  <si>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</si>
  <si>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</si>
  <si>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</si>
  <si>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</si>
  <si>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</si>
  <si>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</si>
  <si>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</si>
  <si>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</si>
  <si>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</si>
  <si>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</si>
  <si>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</si>
  <si>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</si>
  <si>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</si>
  <si>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</si>
  <si>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</si>
  <si>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</si>
  <si>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</si>
  <si>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</si>
  <si>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</si>
  <si>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</si>
  <si>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</si>
  <si>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</si>
  <si>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</si>
  <si>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</si>
  <si>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</si>
  <si>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</si>
  <si>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</si>
  <si>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</si>
  <si>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</si>
  <si>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</si>
  <si>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</si>
  <si>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</si>
  <si>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</si>
  <si>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</si>
  <si>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</si>
  <si>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</si>
  <si>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</si>
  <si>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</si>
  <si>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</si>
  <si>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</si>
  <si>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</si>
  <si>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</si>
  <si>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</si>
  <si>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</si>
  <si>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</si>
  <si>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</si>
  <si>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</si>
  <si>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</si>
  <si>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</si>
  <si>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</si>
  <si>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</si>
  <si>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</si>
  <si>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</si>
  <si>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</si>
  <si>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</si>
  <si>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</si>
  <si>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</si>
  <si>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</si>
  <si>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</si>
  <si>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</si>
  <si>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</si>
  <si>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</si>
  <si>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</si>
  <si>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</si>
  <si>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</si>
  <si>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</si>
  <si>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</si>
  <si>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</si>
  <si>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</si>
  <si>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</si>
  <si>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</si>
  <si>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</si>
  <si>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</si>
  <si>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</si>
  <si>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</si>
  <si>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</si>
  <si>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</si>
  <si>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</si>
  <si>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</si>
  <si>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</si>
  <si>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</si>
  <si>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</si>
  <si>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</si>
  <si>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</si>
  <si>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</si>
  <si>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</si>
  <si>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</si>
  <si>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</si>
  <si>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</si>
  <si>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</si>
  <si>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</si>
  <si>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</si>
  <si>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</si>
  <si>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</si>
  <si>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</si>
  <si>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</si>
  <si>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</si>
  <si>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</si>
  <si>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</si>
  <si>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</si>
  <si>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</si>
  <si>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</si>
  <si>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</si>
  <si>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</si>
  <si>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</si>
  <si>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</si>
  <si>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</si>
  <si>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</si>
  <si>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</si>
  <si>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</si>
  <si>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</si>
  <si>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</si>
  <si>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</si>
  <si>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</si>
  <si>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</si>
  <si>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</si>
  <si>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</si>
  <si>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</si>
  <si>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</si>
  <si>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</si>
  <si>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</si>
  <si>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</si>
  <si>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</si>
  <si>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</si>
  <si>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</si>
  <si>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</si>
  <si>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</si>
  <si>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</si>
  <si>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</si>
  <si>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</si>
  <si>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</si>
  <si>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</si>
  <si>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</si>
  <si>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</si>
  <si>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</si>
  <si>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</si>
  <si>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</si>
  <si>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</si>
  <si>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</si>
  <si>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</si>
  <si>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</si>
  <si>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</si>
  <si>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</si>
  <si>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</si>
  <si>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</si>
  <si>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</si>
  <si>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</si>
  <si>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</si>
  <si>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</si>
  <si>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</si>
  <si>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</si>
  <si>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</si>
  <si>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</si>
  <si>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</si>
  <si>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</si>
  <si>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</si>
  <si>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</si>
  <si>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</si>
  <si>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</si>
  <si>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</si>
  <si>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</si>
  <si>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</si>
  <si>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</si>
  <si>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</si>
  <si>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</si>
  <si>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</si>
  <si>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</si>
  <si>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</si>
  <si>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</si>
  <si>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</si>
  <si>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</si>
  <si>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</si>
  <si>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</si>
  <si>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</si>
  <si>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</si>
  <si>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</si>
  <si>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</si>
  <si>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</si>
  <si>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</si>
  <si>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</si>
  <si>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</si>
  <si>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</si>
  <si>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</si>
  <si>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</si>
  <si>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</si>
  <si>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</si>
  <si>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</si>
  <si>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</si>
  <si>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</si>
  <si>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</si>
  <si>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</si>
  <si>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</si>
  <si>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</si>
  <si>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</si>
  <si>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</si>
  <si>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</si>
  <si>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</si>
  <si>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</si>
  <si>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</si>
  <si>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</si>
  <si>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</si>
  <si>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</si>
  <si>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</si>
  <si>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</si>
  <si>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</si>
  <si>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</si>
  <si>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</si>
  <si>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</si>
  <si>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</si>
  <si>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</si>
  <si>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</si>
  <si>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</si>
  <si>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</si>
  <si>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</si>
  <si>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</si>
  <si>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</si>
  <si>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</si>
  <si>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</si>
  <si>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</si>
  <si>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</si>
  <si>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</si>
  <si>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</si>
  <si>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</si>
  <si>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</si>
  <si>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</si>
  <si>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</si>
  <si>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</si>
  <si>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</si>
  <si>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</si>
  <si>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</si>
  <si>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</si>
  <si>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</si>
  <si>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</si>
  <si>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</si>
  <si>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</si>
  <si>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</si>
  <si>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</si>
  <si>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</si>
  <si>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</si>
  <si>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</si>
  <si>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</si>
  <si>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</si>
  <si>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</si>
  <si>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</si>
  <si>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</si>
  <si>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</si>
  <si>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</si>
  <si>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</si>
  <si>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</si>
  <si>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</si>
  <si>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</si>
  <si>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</si>
  <si>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</si>
  <si>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</si>
  <si>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</si>
  <si>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</si>
  <si>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</si>
  <si>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</si>
  <si>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</si>
  <si>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</si>
  <si>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</si>
  <si>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</si>
  <si>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</si>
  <si>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</si>
  <si>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</si>
  <si>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</si>
  <si>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</si>
  <si>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</si>
  <si>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</si>
  <si>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</si>
  <si>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</si>
  <si>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</si>
  <si>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</si>
  <si>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</si>
  <si>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</si>
  <si>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</si>
  <si>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</si>
  <si>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</si>
  <si>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</si>
  <si>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</si>
  <si>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</si>
  <si>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</si>
  <si>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</si>
  <si>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</si>
  <si>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</si>
  <si>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</si>
  <si>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</si>
  <si>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</si>
  <si>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</si>
  <si>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</si>
  <si>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</si>
  <si>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</si>
  <si>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</si>
  <si>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</si>
  <si>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</si>
  <si>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</si>
  <si>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</si>
  <si>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</si>
  <si>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</si>
  <si>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</si>
  <si>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</si>
  <si>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</si>
  <si>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</si>
  <si>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</si>
  <si>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</si>
  <si>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</si>
  <si>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</si>
  <si>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</si>
  <si>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</si>
  <si>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</si>
  <si>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</si>
  <si>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</si>
  <si>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</si>
  <si>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</si>
  <si>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</si>
  <si>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</si>
  <si>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</si>
  <si>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</si>
  <si>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</si>
  <si>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</si>
  <si>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</si>
  <si>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</si>
  <si>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</si>
  <si>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</si>
  <si>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</si>
  <si>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</si>
  <si>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</si>
  <si>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</si>
  <si>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</si>
  <si>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</si>
  <si>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</si>
  <si>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</si>
  <si>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</si>
  <si>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</si>
  <si>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</si>
  <si>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</si>
  <si>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</si>
  <si>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</si>
  <si>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</si>
  <si>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</si>
  <si>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</si>
  <si>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</si>
  <si>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</si>
  <si>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</si>
  <si>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</si>
  <si>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</si>
  <si>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</si>
  <si>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</si>
  <si>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</si>
  <si>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</si>
  <si>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</si>
  <si>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</si>
  <si>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</si>
  <si>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</si>
  <si>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</si>
  <si>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</si>
  <si>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</si>
  <si>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</si>
  <si>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</si>
  <si>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</si>
  <si>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</si>
  <si>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</si>
  <si>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</si>
  <si>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</si>
  <si>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</si>
  <si>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</si>
  <si>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</si>
  <si>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</si>
  <si>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</si>
  <si>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</si>
  <si>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</si>
  <si>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</si>
  <si>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</si>
  <si>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</si>
  <si>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</si>
  <si>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</si>
  <si>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</si>
  <si>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</si>
  <si>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</si>
  <si>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</si>
  <si>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</si>
  <si>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</si>
  <si>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</si>
  <si>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</si>
  <si>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</si>
  <si>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</si>
  <si>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</si>
  <si>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</si>
  <si>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</si>
  <si>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</si>
  <si>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</si>
  <si>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</si>
  <si>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</si>
  <si>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</si>
  <si>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</si>
  <si>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</si>
  <si>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</si>
  <si>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</si>
  <si>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</si>
  <si>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</si>
  <si>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</si>
  <si>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</si>
  <si>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</si>
  <si>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</si>
  <si>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</si>
  <si>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</si>
  <si>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</si>
  <si>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</si>
  <si>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</si>
  <si>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</si>
  <si>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</si>
  <si>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</si>
  <si>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</si>
  <si>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</si>
  <si>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</si>
  <si>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</si>
  <si>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</si>
  <si>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</si>
  <si>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</si>
  <si>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</si>
  <si>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</si>
  <si>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</si>
  <si>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</si>
  <si>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</si>
  <si>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</si>
  <si>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</si>
  <si>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</si>
  <si>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</si>
  <si>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</si>
  <si>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</si>
  <si>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</si>
  <si>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</si>
  <si>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</si>
  <si>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</si>
  <si>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</si>
  <si>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</si>
  <si>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</si>
  <si>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</si>
  <si>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</si>
  <si>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</si>
  <si>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</si>
  <si>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</si>
  <si>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</si>
  <si>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</si>
  <si>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</si>
  <si>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</si>
  <si>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</si>
  <si>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</si>
  <si>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</si>
  <si>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</si>
  <si>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</si>
  <si>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</si>
  <si>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</si>
  <si>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</si>
  <si>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</si>
  <si>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</si>
  <si>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</si>
  <si>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</si>
  <si>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</si>
  <si>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</si>
  <si>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</si>
  <si>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</si>
  <si>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</si>
  <si>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</si>
  <si>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</si>
  <si>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</si>
  <si>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</si>
  <si>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</si>
  <si>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</si>
  <si>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</si>
  <si>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</si>
  <si>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</si>
  <si>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</si>
  <si>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</si>
  <si>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</si>
  <si>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</si>
  <si>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</si>
  <si>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</si>
  <si>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</si>
  <si>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</si>
  <si>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</si>
  <si>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</si>
  <si>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</si>
  <si>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</si>
  <si>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</si>
  <si>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</si>
  <si>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</si>
  <si>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</si>
  <si>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</si>
  <si>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</si>
  <si>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</si>
  <si>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</si>
  <si>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</si>
  <si>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</si>
  <si>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</si>
  <si>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</si>
  <si>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</si>
  <si>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</si>
  <si>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</si>
  <si>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</si>
  <si>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</si>
  <si>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</si>
  <si>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</si>
  <si>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</si>
  <si>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</si>
  <si>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</si>
  <si>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</si>
  <si>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</si>
  <si>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</si>
  <si>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</si>
  <si>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</si>
  <si>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</si>
  <si>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</si>
  <si>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</si>
  <si>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</si>
  <si>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</si>
  <si>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</si>
  <si>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</si>
  <si>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</si>
  <si>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</si>
  <si>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</si>
  <si>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</si>
  <si>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</si>
  <si>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</si>
  <si>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</si>
  <si>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</si>
  <si>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</si>
  <si>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</si>
  <si>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</si>
  <si>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</si>
  <si>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</si>
  <si>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</si>
  <si>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</si>
  <si>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</si>
  <si>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</si>
  <si>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</si>
  <si>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</si>
  <si>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</si>
  <si>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</si>
  <si>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</si>
  <si>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</si>
  <si>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</si>
  <si>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</si>
  <si>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</si>
  <si>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</si>
  <si>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</si>
  <si>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</si>
  <si>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</si>
  <si>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</si>
  <si>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</si>
  <si>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</si>
  <si>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</si>
  <si>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</si>
  <si>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</si>
  <si>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</si>
  <si>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</si>
  <si>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</si>
  <si>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</si>
  <si>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</si>
  <si>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</si>
  <si>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</si>
  <si>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</si>
  <si>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</si>
  <si>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</si>
  <si>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</si>
  <si>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</si>
  <si>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</si>
  <si>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</si>
  <si>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</si>
  <si>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</si>
  <si>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</si>
  <si>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</si>
  <si>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</si>
  <si>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</si>
  <si>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</si>
  <si>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</si>
  <si>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</si>
  <si>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</si>
  <si>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</si>
  <si>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</si>
  <si>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</si>
  <si>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</si>
  <si>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</si>
  <si>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</si>
  <si>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</si>
  <si>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</si>
  <si>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</si>
  <si>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</si>
  <si>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</si>
  <si>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</si>
  <si>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</si>
  <si>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</si>
  <si>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</si>
  <si>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</si>
  <si>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</si>
  <si>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</si>
  <si>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</si>
  <si>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</si>
  <si>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</si>
  <si>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</si>
  <si>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</si>
  <si>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</si>
  <si>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</si>
  <si>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</si>
  <si>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</si>
  <si>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</si>
  <si>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</si>
  <si>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</si>
  <si>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</si>
  <si>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</si>
  <si>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</si>
  <si>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</si>
  <si>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</si>
  <si>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</si>
  <si>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</si>
  <si>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</si>
  <si>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</si>
  <si>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</si>
  <si>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</si>
  <si>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</si>
  <si>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</si>
  <si>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</si>
  <si>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</si>
  <si>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</si>
  <si>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</si>
  <si>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</si>
  <si>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</si>
  <si>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</si>
  <si>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</si>
  <si>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</si>
  <si>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</si>
  <si>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</si>
  <si>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</si>
  <si>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</si>
  <si>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</si>
  <si>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</si>
  <si>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</si>
  <si>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</si>
  <si>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</si>
  <si>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</si>
  <si>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</si>
  <si>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</si>
  <si>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</si>
  <si>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</si>
  <si>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</si>
  <si>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</si>
  <si>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</si>
  <si>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</si>
  <si>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</si>
  <si>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</si>
  <si>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</si>
  <si>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</si>
  <si>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</si>
  <si>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</si>
  <si>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</si>
  <si>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</si>
  <si>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</si>
  <si>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</si>
  <si>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</si>
  <si>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</si>
  <si>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</si>
  <si>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</si>
  <si>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</si>
  <si>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</si>
  <si>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</si>
  <si>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</si>
  <si>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</si>
  <si>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</si>
  <si>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</si>
  <si>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</si>
  <si>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</si>
  <si>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</si>
  <si>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</si>
  <si>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</si>
  <si>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</si>
  <si>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</si>
  <si>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</si>
  <si>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</si>
  <si>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</si>
  <si>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</si>
  <si>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</si>
  <si>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</si>
  <si>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</si>
  <si>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</si>
  <si>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</si>
  <si>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</si>
  <si>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</si>
  <si>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</si>
  <si>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</si>
  <si>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</si>
  <si>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</si>
  <si>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</si>
  <si>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</si>
  <si>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</si>
  <si>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</si>
  <si>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</si>
  <si>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</si>
  <si>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</si>
  <si>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</si>
  <si>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</si>
  <si>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</si>
  <si>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</si>
  <si>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</si>
  <si>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</si>
  <si>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</si>
  <si>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</si>
  <si>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</si>
  <si>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</si>
  <si>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</si>
  <si>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</si>
  <si>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</si>
  <si>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</si>
  <si>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</si>
  <si>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</si>
  <si>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</si>
  <si>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</si>
  <si>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</si>
  <si>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</si>
  <si>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</si>
  <si>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</si>
  <si>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</si>
  <si>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</si>
  <si>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</si>
  <si>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</si>
  <si>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</si>
  <si>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</si>
  <si>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</si>
  <si>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</si>
  <si>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</si>
  <si>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</si>
  <si>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</si>
  <si>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</si>
  <si>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</si>
  <si>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</si>
  <si>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</si>
  <si>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</si>
  <si>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</si>
  <si>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</si>
  <si>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</si>
  <si>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</si>
  <si>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</si>
  <si>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</si>
  <si>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</si>
  <si>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</si>
  <si>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</si>
  <si>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</si>
  <si>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</si>
  <si>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</si>
  <si>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</si>
  <si>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</si>
  <si>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</si>
  <si>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</si>
  <si>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</si>
  <si>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</si>
  <si>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</si>
  <si>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</si>
  <si>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</si>
  <si>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</si>
  <si>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</si>
  <si>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</si>
  <si>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</si>
  <si>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</si>
  <si>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</si>
  <si>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</si>
  <si>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</si>
  <si>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</si>
  <si>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</si>
  <si>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</si>
  <si>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</si>
  <si>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</si>
  <si>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</si>
  <si>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</si>
  <si>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</si>
  <si>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</si>
  <si>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</si>
  <si>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</si>
  <si>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</si>
  <si>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</si>
  <si>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</si>
  <si>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</si>
  <si>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</si>
  <si>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</si>
  <si>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</si>
  <si>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</si>
  <si>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</si>
  <si>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</si>
  <si>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</si>
  <si>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</si>
  <si>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</si>
  <si>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</si>
  <si>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</si>
  <si>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</si>
  <si>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</si>
  <si>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</si>
  <si>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</si>
  <si>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</si>
  <si>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</si>
  <si>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</si>
  <si>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</si>
  <si>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</si>
  <si>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</si>
  <si>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</si>
  <si>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</si>
  <si>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</si>
  <si>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</si>
  <si>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</si>
  <si>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</si>
  <si>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</si>
  <si>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</si>
  <si>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</si>
  <si>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</si>
  <si>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</si>
  <si>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</si>
  <si>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</si>
  <si>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</si>
  <si>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</si>
  <si>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</si>
  <si>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</si>
  <si>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</si>
  <si>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</si>
  <si>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</si>
  <si>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</si>
  <si>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</si>
  <si>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</si>
  <si>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</si>
  <si>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</si>
  <si>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</si>
  <si>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</si>
  <si>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</si>
  <si>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</si>
  <si>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</si>
  <si>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</si>
  <si>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</si>
  <si>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</si>
  <si>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</si>
  <si>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</si>
  <si>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</si>
  <si>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</si>
  <si>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</si>
  <si>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</si>
  <si>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</si>
  <si>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</si>
  <si>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</si>
  <si>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</si>
  <si>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</si>
  <si>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</si>
  <si>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</si>
  <si>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</si>
  <si>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</si>
  <si>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</si>
  <si>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</si>
  <si>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</si>
  <si>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</si>
  <si>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</si>
  <si>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</si>
  <si>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</si>
  <si>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</si>
  <si>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</si>
  <si>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</si>
  <si>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</si>
  <si>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</si>
  <si>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</si>
  <si>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</si>
  <si>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</si>
  <si>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</si>
  <si>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</si>
  <si>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</si>
  <si>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</si>
  <si>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</si>
  <si>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</si>
  <si>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</si>
  <si>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</si>
  <si>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</si>
  <si>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</si>
  <si>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</si>
  <si>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</si>
  <si>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</si>
  <si>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</si>
  <si>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</si>
  <si>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</si>
  <si>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</si>
  <si>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</si>
  <si>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</si>
  <si>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</si>
  <si>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</si>
  <si>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</si>
  <si>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</si>
  <si>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</si>
  <si>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</si>
  <si>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</si>
  <si>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</si>
  <si>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</si>
  <si>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</si>
  <si>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</si>
  <si>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</si>
  <si>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</si>
  <si>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</si>
  <si>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</si>
  <si>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</si>
  <si>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</si>
  <si>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</si>
  <si>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</si>
  <si>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</si>
  <si>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</si>
  <si>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</si>
  <si>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</si>
  <si>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</si>
  <si>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</si>
  <si>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</si>
  <si>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</si>
  <si>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</si>
  <si>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</si>
  <si>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</si>
  <si>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</si>
  <si>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</si>
  <si>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</si>
  <si>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</si>
  <si>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</si>
  <si>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</si>
  <si>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</si>
  <si>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</si>
  <si>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</si>
  <si>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</si>
  <si>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</si>
  <si>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</si>
  <si>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</si>
  <si>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</si>
  <si>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</si>
  <si>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</si>
  <si>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</si>
  <si>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</si>
  <si>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</si>
  <si>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</si>
  <si>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</si>
  <si>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</si>
  <si>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</si>
  <si>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</si>
  <si>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</si>
  <si>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</si>
  <si>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</si>
  <si>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</si>
  <si>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</si>
  <si>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</si>
  <si>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</si>
  <si>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</si>
  <si>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</si>
  <si>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</si>
  <si>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</si>
  <si>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</si>
  <si>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</si>
  <si>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</si>
  <si>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</si>
  <si>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</si>
  <si>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</si>
  <si>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</si>
  <si>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</si>
  <si>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</si>
  <si>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</si>
  <si>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</si>
  <si>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</si>
  <si>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</si>
  <si>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</si>
  <si>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</si>
  <si>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</si>
  <si>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</si>
  <si>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</si>
  <si>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</si>
  <si>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</si>
  <si>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</si>
  <si>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</si>
  <si>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</si>
  <si>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</si>
  <si>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</si>
  <si>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</si>
  <si>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</si>
  <si>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</si>
  <si>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</si>
  <si>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</si>
  <si>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</si>
  <si>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</si>
  <si>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</si>
  <si>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</si>
  <si>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</si>
  <si>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</si>
  <si>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</si>
  <si>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</si>
  <si>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</si>
  <si>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</si>
  <si>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</si>
  <si>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</si>
  <si>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</si>
  <si>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</si>
  <si>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</si>
  <si>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</si>
  <si>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</si>
  <si>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</si>
  <si>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</si>
  <si>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</si>
  <si>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</si>
  <si>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</si>
  <si>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</si>
  <si>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</si>
  <si>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</si>
  <si>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</si>
  <si>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</si>
  <si>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</si>
  <si>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</si>
  <si>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</si>
  <si>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</si>
  <si>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</si>
  <si>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</si>
  <si>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</si>
  <si>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</si>
  <si>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</si>
  <si>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</si>
  <si>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</si>
  <si>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</si>
  <si>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</si>
  <si>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</si>
  <si>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</si>
  <si>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</si>
  <si>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</si>
  <si>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</si>
  <si>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</si>
  <si>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</si>
  <si>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</si>
  <si>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</si>
  <si>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</si>
  <si>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</si>
  <si>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</si>
  <si>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</si>
  <si>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</si>
  <si>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</si>
  <si>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</si>
  <si>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</si>
  <si>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</si>
  <si>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</si>
  <si>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</si>
  <si>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</si>
  <si>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</si>
  <si>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</si>
  <si>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</si>
  <si>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</si>
  <si>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</si>
  <si>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</si>
  <si>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</si>
  <si>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</si>
  <si>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</si>
  <si>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</si>
  <si>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</si>
  <si>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</si>
  <si>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</si>
  <si>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</si>
  <si>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</si>
  <si>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</si>
  <si>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</si>
  <si>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</si>
  <si>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</si>
  <si>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</si>
  <si>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</si>
  <si>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</si>
  <si>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</si>
  <si>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</si>
  <si>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</si>
  <si>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</si>
  <si>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</si>
  <si>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</si>
  <si>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</si>
  <si>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</si>
  <si>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</si>
  <si>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</si>
  <si>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</si>
  <si>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</si>
  <si>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</si>
  <si>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</si>
  <si>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</si>
  <si>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</si>
  <si>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</si>
  <si>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</si>
  <si>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</si>
  <si>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</si>
  <si>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</si>
  <si>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</si>
  <si>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</si>
  <si>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</si>
  <si>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</si>
  <si>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</si>
  <si>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</si>
  <si>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</si>
  <si>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</si>
  <si>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</si>
  <si>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</si>
  <si>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</si>
  <si>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</si>
  <si>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</si>
  <si>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</si>
  <si>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</si>
  <si>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</si>
  <si>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</si>
  <si>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</si>
  <si>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</si>
  <si>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</si>
  <si>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</si>
  <si>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</si>
  <si>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</si>
  <si>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</si>
  <si>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</si>
  <si>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</si>
  <si>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</si>
  <si>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</si>
  <si>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</si>
  <si>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</si>
  <si>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</si>
  <si>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</si>
  <si>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</si>
  <si>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</si>
  <si>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</si>
  <si>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</si>
  <si>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</si>
  <si>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</si>
  <si>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</si>
  <si>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</si>
  <si>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</si>
  <si>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</si>
  <si>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</si>
  <si>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</si>
  <si>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</si>
  <si>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</si>
  <si>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</si>
  <si>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</si>
  <si>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</si>
  <si>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</si>
  <si>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</si>
  <si>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</si>
  <si>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</si>
  <si>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</si>
  <si>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</si>
  <si>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</si>
  <si>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</si>
  <si>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</si>
  <si>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</si>
  <si>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</si>
  <si>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</si>
  <si>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</si>
  <si>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</si>
  <si>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</si>
  <si>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</si>
  <si>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</si>
  <si>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</si>
  <si>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</si>
  <si>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</si>
  <si>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</si>
  <si>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</si>
  <si>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</si>
  <si>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</si>
  <si>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</si>
  <si>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</si>
  <si>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</si>
  <si>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</si>
  <si>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</si>
  <si>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</si>
  <si>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</si>
  <si>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</si>
  <si>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</si>
  <si>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</si>
  <si>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</si>
  <si>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</si>
  <si>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</si>
  <si>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</si>
  <si>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</si>
  <si>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</si>
  <si>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</si>
  <si>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</si>
  <si>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</si>
  <si>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</si>
  <si>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</si>
  <si>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</si>
  <si>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</si>
  <si>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</si>
  <si>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</si>
  <si>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</si>
  <si>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</si>
  <si>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</si>
  <si>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</si>
  <si>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</si>
  <si>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</si>
  <si>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</si>
  <si>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</si>
  <si>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</si>
  <si>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</si>
  <si>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</si>
  <si>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</si>
  <si>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</si>
  <si>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</si>
  <si>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</si>
  <si>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</si>
  <si>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</si>
  <si>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</si>
  <si>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</si>
  <si>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</si>
  <si>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</si>
  <si>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</si>
  <si>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</si>
  <si>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</si>
  <si>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</si>
  <si>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</si>
  <si>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</si>
  <si>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</si>
  <si>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</si>
  <si>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</si>
  <si>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</si>
  <si>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</si>
  <si>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</si>
  <si>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</si>
  <si>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</si>
  <si>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</si>
  <si>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</si>
  <si>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</si>
  <si>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</si>
  <si>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</si>
  <si>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</si>
  <si>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</si>
  <si>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</si>
  <si>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</si>
  <si>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</si>
  <si>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</si>
  <si>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</si>
  <si>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</si>
  <si>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</si>
  <si>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</si>
  <si>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</si>
  <si>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</si>
  <si>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</si>
  <si>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</si>
  <si>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</si>
  <si>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</si>
  <si>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</si>
  <si>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</si>
  <si>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</si>
  <si>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</si>
  <si>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</si>
  <si>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</si>
  <si>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</si>
  <si>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</si>
  <si>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</si>
  <si>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</si>
  <si>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</si>
  <si>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</si>
  <si>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</si>
  <si>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</si>
  <si>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</si>
  <si>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</si>
  <si>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</si>
  <si>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</si>
  <si>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</si>
  <si>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</si>
  <si>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</si>
  <si>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</si>
  <si>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</si>
  <si>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</si>
  <si>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</si>
  <si>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</si>
  <si>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</si>
  <si>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</si>
  <si>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</si>
  <si>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</si>
  <si>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</si>
  <si>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</si>
  <si>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</si>
  <si>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</si>
  <si>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</si>
  <si>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</si>
  <si>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</si>
  <si>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</si>
  <si>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</si>
  <si>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</si>
  <si>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</si>
  <si>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</si>
  <si>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</si>
  <si>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</si>
  <si>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</si>
  <si>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</si>
  <si>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</si>
  <si>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</si>
  <si>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</si>
  <si>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</si>
  <si>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</si>
  <si>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</si>
  <si>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</si>
  <si>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</si>
  <si>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</si>
  <si>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</si>
  <si>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</si>
  <si>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</si>
  <si>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</si>
  <si>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</si>
  <si>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</si>
  <si>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</si>
  <si>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</si>
  <si>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</si>
  <si>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</si>
  <si>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</si>
  <si>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</si>
  <si>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</si>
  <si>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</si>
  <si>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</si>
  <si>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</si>
  <si>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</si>
  <si>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</si>
  <si>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</si>
  <si>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</si>
  <si>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</si>
  <si>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</si>
  <si>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</si>
  <si>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</si>
  <si>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</si>
  <si>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</si>
  <si>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</si>
  <si>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</si>
  <si>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</si>
  <si>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</si>
  <si>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</si>
  <si>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</si>
  <si>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</si>
  <si>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</si>
  <si>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</si>
  <si>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</si>
  <si>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</si>
  <si>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</si>
  <si>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</si>
  <si>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</si>
  <si>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</si>
  <si>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</si>
  <si>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</si>
  <si>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</si>
  <si>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</si>
  <si>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</si>
  <si>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</si>
  <si>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</si>
  <si>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</si>
  <si>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</si>
  <si>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</si>
  <si>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</si>
  <si>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</si>
  <si>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</si>
  <si>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</si>
  <si>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</si>
  <si>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</si>
  <si>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</si>
  <si>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</si>
  <si>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</si>
  <si>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</si>
  <si>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</si>
  <si>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</si>
  <si>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</si>
  <si>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</si>
  <si>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</si>
  <si>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</si>
  <si>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</si>
  <si>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</si>
  <si>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</si>
  <si>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</si>
  <si>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</si>
  <si>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</si>
  <si>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</si>
  <si>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</si>
  <si>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</si>
  <si>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</si>
  <si>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</si>
  <si>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</si>
  <si>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</si>
  <si>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</si>
  <si>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</si>
  <si>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</si>
  <si>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</si>
  <si>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</si>
  <si>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</si>
  <si>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</si>
  <si>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</si>
  <si>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</si>
  <si>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</si>
  <si>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</si>
  <si>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</si>
  <si>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</si>
  <si>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</si>
  <si>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</si>
  <si>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</si>
  <si>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</si>
  <si>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</si>
  <si>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</si>
  <si>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</si>
  <si>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</si>
  <si>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</si>
  <si>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</si>
  <si>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</si>
  <si>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</si>
  <si>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</si>
  <si>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</si>
  <si>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</si>
  <si>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</si>
  <si>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</si>
  <si>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</si>
  <si>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</si>
  <si>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</si>
  <si>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</si>
  <si>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</si>
  <si>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</si>
  <si>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</si>
  <si>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</si>
  <si>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</si>
  <si>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</si>
  <si>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</si>
  <si>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</si>
  <si>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</si>
  <si>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</si>
  <si>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</si>
  <si>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</si>
  <si>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</si>
  <si>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</si>
  <si>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</si>
  <si>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</si>
  <si>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</si>
  <si>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</si>
  <si>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</si>
  <si>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</si>
  <si>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</si>
  <si>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</si>
  <si>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</si>
  <si>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</si>
  <si>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</si>
  <si>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</si>
  <si>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</si>
  <si>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</si>
  <si>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</si>
  <si>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</si>
  <si>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</si>
  <si>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</si>
  <si>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</si>
  <si>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</si>
  <si>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</si>
  <si>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</si>
  <si>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</si>
  <si>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</si>
  <si>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</si>
  <si>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</si>
  <si>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</si>
  <si>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</si>
  <si>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</si>
  <si>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</si>
  <si>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</si>
  <si>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</si>
  <si>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</si>
  <si>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</si>
  <si>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</si>
  <si>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</si>
  <si>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</si>
  <si>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</si>
  <si>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</si>
  <si>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</si>
  <si>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</si>
  <si>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</si>
  <si>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</si>
  <si>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</si>
  <si>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</si>
  <si>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</si>
  <si>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</si>
  <si>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</si>
  <si>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</si>
  <si>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</si>
  <si>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</si>
  <si>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</si>
  <si>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</si>
  <si>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</si>
  <si>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</si>
  <si>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</si>
  <si>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</si>
  <si>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</si>
  <si>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</si>
  <si>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</si>
  <si>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</si>
  <si>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</si>
  <si>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</si>
  <si>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</si>
  <si>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</si>
  <si>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</si>
  <si>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</si>
  <si>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</si>
  <si>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</si>
  <si>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</si>
  <si>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</si>
  <si>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</si>
  <si>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</si>
  <si>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</si>
  <si>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</si>
  <si>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</si>
  <si>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</si>
  <si>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</si>
  <si>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</si>
  <si>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</si>
  <si>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</si>
  <si>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</si>
  <si>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</si>
  <si>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</si>
  <si>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</si>
  <si>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</si>
  <si>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</si>
  <si>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</si>
  <si>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</si>
  <si>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</si>
  <si>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</si>
  <si>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</si>
  <si>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</si>
  <si>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</si>
  <si>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</si>
  <si>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</si>
  <si>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</si>
  <si>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</si>
  <si>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</si>
  <si>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</si>
  <si>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</si>
  <si>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</si>
  <si>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</si>
  <si>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</si>
  <si>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</si>
  <si>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</si>
  <si>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</si>
  <si>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</si>
  <si>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</si>
  <si>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</si>
  <si>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</si>
  <si>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</si>
  <si>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</si>
  <si>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</si>
  <si>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</si>
  <si>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</si>
  <si>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</si>
  <si>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</si>
  <si>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</si>
  <si>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</si>
  <si>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</si>
  <si>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</si>
  <si>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</si>
  <si>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</si>
  <si>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</si>
  <si>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</si>
  <si>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</si>
  <si>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</si>
  <si>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</si>
  <si>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</si>
  <si>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</si>
  <si>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</si>
  <si>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</si>
  <si>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</si>
  <si>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</si>
  <si>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</si>
  <si>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</si>
  <si>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</si>
  <si>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</si>
  <si>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</si>
  <si>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</si>
  <si>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</si>
  <si>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</si>
  <si>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</si>
  <si>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</si>
  <si>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</si>
  <si>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</si>
  <si>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</si>
  <si>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</si>
  <si>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</si>
  <si>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</si>
  <si>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</si>
  <si>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</si>
  <si>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</si>
  <si>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</si>
  <si>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</si>
  <si>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</si>
  <si>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</si>
  <si>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</si>
  <si>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</si>
  <si>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</si>
  <si>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</si>
  <si>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</si>
  <si>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</si>
  <si>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</si>
  <si>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</si>
  <si>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</si>
  <si>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</si>
  <si>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</si>
  <si>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</si>
  <si>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</si>
  <si>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</si>
  <si>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</si>
  <si>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</si>
  <si>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</si>
  <si>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</si>
  <si>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</si>
  <si>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</si>
  <si>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</si>
  <si>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</si>
  <si>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</si>
  <si>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</si>
  <si>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</si>
  <si>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</si>
  <si>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</si>
  <si>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</si>
  <si>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</si>
  <si>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</si>
  <si>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</si>
  <si>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</si>
  <si>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</si>
  <si>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</si>
  <si>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</si>
  <si>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</si>
  <si>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</si>
  <si>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</si>
  <si>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</si>
  <si>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</si>
  <si>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</si>
  <si>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</si>
  <si>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</si>
  <si>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</si>
  <si>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</si>
  <si>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</si>
  <si>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</si>
  <si>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</si>
  <si>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</si>
  <si>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</si>
  <si>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</si>
  <si>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</si>
  <si>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</si>
  <si>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</si>
  <si>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</si>
  <si>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</si>
  <si>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</si>
  <si>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</si>
  <si>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</si>
  <si>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</si>
  <si>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</si>
  <si>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</si>
  <si>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</si>
  <si>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</si>
  <si>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</si>
  <si>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</si>
  <si>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</si>
  <si>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</si>
  <si>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</si>
  <si>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</si>
  <si>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</si>
  <si>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</si>
  <si>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</si>
  <si>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</si>
  <si>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</si>
  <si>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</si>
  <si>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</si>
  <si>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</si>
  <si>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</si>
  <si>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</si>
  <si>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</si>
  <si>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</si>
  <si>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</si>
  <si>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</si>
  <si>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</si>
  <si>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</si>
  <si>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</si>
  <si>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</si>
  <si>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</si>
  <si>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</si>
  <si>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</si>
  <si>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</si>
  <si>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</si>
  <si>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</si>
  <si>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</si>
  <si>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</si>
  <si>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</si>
  <si>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</si>
  <si>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</si>
  <si>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</si>
  <si>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</si>
  <si>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</si>
  <si>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</si>
  <si>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</si>
  <si>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</si>
  <si>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</si>
  <si>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</si>
  <si>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</si>
  <si>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</si>
  <si>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</si>
  <si>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</si>
  <si>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</si>
  <si>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</si>
  <si>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</si>
  <si>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</si>
  <si>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</si>
  <si>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</si>
  <si>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</si>
  <si>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</si>
  <si>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</si>
  <si>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</si>
  <si>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</si>
  <si>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</si>
  <si>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</si>
  <si>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</si>
  <si>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</si>
  <si>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</si>
  <si>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</si>
  <si>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</si>
  <si>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</si>
  <si>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</si>
  <si>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</si>
  <si>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</si>
  <si>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</si>
  <si>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</si>
  <si>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</si>
  <si>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</si>
  <si>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</si>
  <si>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</si>
  <si>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</si>
  <si>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</si>
  <si>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</si>
  <si>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</si>
  <si>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</si>
  <si>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</si>
  <si>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</si>
  <si>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</si>
  <si>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</si>
  <si>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</si>
  <si>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</si>
  <si>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</si>
  <si>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</si>
  <si>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</si>
  <si>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</si>
  <si>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</si>
  <si>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</si>
  <si>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</si>
  <si>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</si>
  <si>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</si>
  <si>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</si>
  <si>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</si>
  <si>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</si>
  <si>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</si>
  <si>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</si>
  <si>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</si>
  <si>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</si>
  <si>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</si>
  <si>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</si>
  <si>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</si>
  <si>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</si>
  <si>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</si>
  <si>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</si>
  <si>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</si>
  <si>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</si>
  <si>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</si>
  <si>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</si>
  <si>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</si>
  <si>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</si>
  <si>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</si>
  <si>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</si>
  <si>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</si>
  <si>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</si>
  <si>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</si>
  <si>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</si>
  <si>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</si>
  <si>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</si>
  <si>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</si>
  <si>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</si>
  <si>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</si>
  <si>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</si>
  <si>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</si>
  <si>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</si>
  <si>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</si>
  <si>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</si>
  <si>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</si>
  <si>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</si>
  <si>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</si>
  <si>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</si>
  <si>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</si>
  <si>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</si>
  <si>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</si>
  <si>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</si>
  <si>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</si>
  <si>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</si>
  <si>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</si>
  <si>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</si>
  <si>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</si>
  <si>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</si>
  <si>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</si>
  <si>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</si>
  <si>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</si>
  <si>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</si>
  <si>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</si>
  <si>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</si>
  <si>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</si>
  <si>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</si>
  <si>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</si>
  <si>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</si>
  <si>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</si>
  <si>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</si>
  <si>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</si>
  <si>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</si>
  <si>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</si>
  <si>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</si>
  <si>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</si>
  <si>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</si>
  <si>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</si>
  <si>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</si>
  <si>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</si>
  <si>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</si>
  <si>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</si>
  <si>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</si>
  <si>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</si>
  <si>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</si>
  <si>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</si>
  <si>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</si>
  <si>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</si>
  <si>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</si>
  <si>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</si>
  <si>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</si>
  <si>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</si>
  <si>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</si>
  <si>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</si>
  <si>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</si>
  <si>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</si>
  <si>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</si>
  <si>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</si>
  <si>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</si>
  <si>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</si>
  <si>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</si>
  <si>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</si>
  <si>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</si>
  <si>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</si>
  <si>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</si>
  <si>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</si>
  <si>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</si>
  <si>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</si>
  <si>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</si>
  <si>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</si>
  <si>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</si>
  <si>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</si>
  <si>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</si>
  <si>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</si>
  <si>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</si>
  <si>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</si>
  <si>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</si>
  <si>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</si>
  <si>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</si>
  <si>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</si>
  <si>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</si>
  <si>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</si>
  <si>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</si>
  <si>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</si>
  <si>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</si>
  <si>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</si>
  <si>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</si>
  <si>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</si>
  <si>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</si>
  <si>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</si>
  <si>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</si>
  <si>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</si>
  <si>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</si>
  <si>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</si>
  <si>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</si>
  <si>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</si>
  <si>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</si>
  <si>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</si>
  <si>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</si>
  <si>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</si>
  <si>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</si>
  <si>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</si>
  <si>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</si>
  <si>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</si>
  <si>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</si>
  <si>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</si>
  <si>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</si>
  <si>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</si>
  <si>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</si>
  <si>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</si>
  <si>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</si>
  <si>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</si>
  <si>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</si>
  <si>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</si>
  <si>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</si>
  <si>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</si>
  <si>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</si>
  <si>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</si>
  <si>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</si>
  <si>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</si>
  <si>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</si>
  <si>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</si>
  <si>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</si>
  <si>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</si>
  <si>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</si>
  <si>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</si>
  <si>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</si>
  <si>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</si>
  <si>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</si>
  <si>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</si>
  <si>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</si>
  <si>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</si>
  <si>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</si>
  <si>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</si>
  <si>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</si>
  <si>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</si>
  <si>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</si>
  <si>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</si>
  <si>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</si>
  <si>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</si>
  <si>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</si>
  <si>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</si>
  <si>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</si>
  <si>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</si>
  <si>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</si>
  <si>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</si>
  <si>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</si>
  <si>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</si>
  <si>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</si>
  <si>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</si>
  <si>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</si>
  <si>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</si>
  <si>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</si>
  <si>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</si>
  <si>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</si>
  <si>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</si>
  <si>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</si>
  <si>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</si>
  <si>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</si>
  <si>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</si>
  <si>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</si>
  <si>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</si>
  <si>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</si>
  <si>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</si>
  <si>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</si>
  <si>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</si>
  <si>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</si>
  <si>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</si>
  <si>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</si>
  <si>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</si>
  <si>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</si>
  <si>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</si>
  <si>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</si>
  <si>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</si>
  <si>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</si>
  <si>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</si>
  <si>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</si>
  <si>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</si>
  <si>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</si>
  <si>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</si>
  <si>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</si>
  <si>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</si>
  <si>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</si>
  <si>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</si>
  <si>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</si>
  <si>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</si>
  <si>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</si>
  <si>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</si>
  <si>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</si>
  <si>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</si>
  <si>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</si>
  <si>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</si>
  <si>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</si>
  <si>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</si>
  <si>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</si>
  <si>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</si>
  <si>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</si>
  <si>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</si>
  <si>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</si>
  <si>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</si>
  <si>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</si>
  <si>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</si>
  <si>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</si>
  <si>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</si>
  <si>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</si>
  <si>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</si>
  <si>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</si>
  <si>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</si>
  <si>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</si>
  <si>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</si>
  <si>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</si>
  <si>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</si>
  <si>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</si>
  <si>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</si>
  <si>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</si>
  <si>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</si>
  <si>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</si>
  <si>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</si>
  <si>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</si>
  <si>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</si>
  <si>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</si>
  <si>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</si>
  <si>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</si>
  <si>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</si>
  <si>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</si>
  <si>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</si>
  <si>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</si>
  <si>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</si>
  <si>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</si>
  <si>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</si>
  <si>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</si>
  <si>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</si>
  <si>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</si>
  <si>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</si>
  <si>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</si>
  <si>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</si>
  <si>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</si>
  <si>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</si>
  <si>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</si>
  <si>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</si>
  <si>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</si>
  <si>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</si>
  <si>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</si>
  <si>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</si>
  <si>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</si>
  <si>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</si>
  <si>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</si>
  <si>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</si>
  <si>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</si>
  <si>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</si>
  <si>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</si>
  <si>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</si>
  <si>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</si>
  <si>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</si>
  <si>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</si>
  <si>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</si>
  <si>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</si>
  <si>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</si>
  <si>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</si>
  <si>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</si>
  <si>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</si>
  <si>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</si>
  <si>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</si>
  <si>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</si>
  <si>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</si>
  <si>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</si>
  <si>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</si>
  <si>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</si>
  <si>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</si>
  <si>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</si>
  <si>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</si>
  <si>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</si>
  <si>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</si>
  <si>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</si>
  <si>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</si>
  <si>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</si>
  <si>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</si>
  <si>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</si>
  <si>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</si>
  <si>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</si>
  <si>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</si>
  <si>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</si>
  <si>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</si>
  <si>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</si>
  <si>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</si>
  <si>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</si>
  <si>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</si>
  <si>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</si>
  <si>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</si>
  <si>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</si>
  <si>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</si>
  <si>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</si>
  <si>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</si>
  <si>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</si>
  <si>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</si>
  <si>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</si>
  <si>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</si>
  <si>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</si>
  <si>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</si>
  <si>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</si>
  <si>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</si>
  <si>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</si>
  <si>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</si>
  <si>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</si>
  <si>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</si>
  <si>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</si>
  <si>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</si>
  <si>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</si>
  <si>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</si>
  <si>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</si>
  <si>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</si>
  <si>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</si>
  <si>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</si>
  <si>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</si>
  <si>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</si>
  <si>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</si>
  <si>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</si>
  <si>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</si>
  <si>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</si>
  <si>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</si>
  <si>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</si>
  <si>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</si>
  <si>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</si>
  <si>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</si>
  <si>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</si>
  <si>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</si>
  <si>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</si>
  <si>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</si>
  <si>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</si>
  <si>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</si>
  <si>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</si>
  <si>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</si>
  <si>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</si>
  <si>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</si>
  <si>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</si>
  <si>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</si>
  <si>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</si>
  <si>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</si>
  <si>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</si>
  <si>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</si>
  <si>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</si>
  <si>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</si>
  <si>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</si>
  <si>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</si>
  <si>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</si>
  <si>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</si>
  <si>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</si>
  <si>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</si>
  <si>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</si>
  <si>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</si>
  <si>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</si>
  <si>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</si>
  <si>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</si>
  <si>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</si>
  <si>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</si>
  <si>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</si>
  <si>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</si>
  <si>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</si>
  <si>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</si>
  <si>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</si>
  <si>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</si>
  <si>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</si>
  <si>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</si>
  <si>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</si>
  <si>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</si>
  <si>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</si>
  <si>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</si>
  <si>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</si>
  <si>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</si>
  <si>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</si>
  <si>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</si>
  <si>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</si>
  <si>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</si>
  <si>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</si>
  <si>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</si>
  <si>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</si>
  <si>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</si>
  <si>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</si>
  <si>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</si>
  <si>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</si>
  <si>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</si>
  <si>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</si>
  <si>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</si>
  <si>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</si>
  <si>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</si>
  <si>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</si>
  <si>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</si>
  <si>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</si>
  <si>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</si>
  <si>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</si>
  <si>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</si>
  <si>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</si>
  <si>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</si>
  <si>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</si>
  <si>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</si>
  <si>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</si>
  <si>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</si>
  <si>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</si>
  <si>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</si>
  <si>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</si>
  <si>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</si>
  <si>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</si>
  <si>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</si>
  <si>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</si>
  <si>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</si>
  <si>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</si>
  <si>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</si>
  <si>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</si>
  <si>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</si>
  <si>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</si>
  <si>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</si>
  <si>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</si>
  <si>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</si>
  <si>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</si>
  <si>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</si>
  <si>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</si>
  <si>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</si>
  <si>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</si>
  <si>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</si>
  <si>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</si>
  <si>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</si>
  <si>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</si>
  <si>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</si>
  <si>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</si>
  <si>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</si>
  <si>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</si>
  <si>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</si>
  <si>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</si>
  <si>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</si>
  <si>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</si>
  <si>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</si>
  <si>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</si>
  <si>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</si>
  <si>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</si>
  <si>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</si>
  <si>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</si>
  <si>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</si>
  <si>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</si>
  <si>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</si>
  <si>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</si>
  <si>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</si>
  <si>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</si>
  <si>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</si>
  <si>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</si>
  <si>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</si>
  <si>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</si>
  <si>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</si>
  <si>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</si>
  <si>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</si>
  <si>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</si>
  <si>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</si>
  <si>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</si>
  <si>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</si>
  <si>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</si>
  <si>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</si>
  <si>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</si>
  <si>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</si>
  <si>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</si>
  <si>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</si>
  <si>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</si>
  <si>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</si>
  <si>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</si>
  <si>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</si>
  <si>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</si>
  <si>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</si>
  <si>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</si>
  <si>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</si>
  <si>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</si>
  <si>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</si>
  <si>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</si>
  <si>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</si>
  <si>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</si>
  <si>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</si>
  <si>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</si>
  <si>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</si>
  <si>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</si>
  <si>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</si>
  <si>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</si>
  <si>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</si>
  <si>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</si>
  <si>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</si>
  <si>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</si>
  <si>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</si>
  <si>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</si>
  <si>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</si>
  <si>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</si>
  <si>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</si>
  <si>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</si>
  <si>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</si>
  <si>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</si>
  <si>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</si>
  <si>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</si>
  <si>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</si>
  <si>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</si>
  <si>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</si>
  <si>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</si>
  <si>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</si>
  <si>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</si>
  <si>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</si>
  <si>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</si>
  <si>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</si>
  <si>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</si>
  <si>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</si>
  <si>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</si>
  <si>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</si>
  <si>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</si>
  <si>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</si>
  <si>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</si>
  <si>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</si>
  <si>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</si>
  <si>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</si>
  <si>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</si>
  <si>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</si>
  <si>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</si>
  <si>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</si>
  <si>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</si>
  <si>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</si>
  <si>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</si>
  <si>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</si>
  <si>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</si>
  <si>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</si>
  <si>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</si>
  <si>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</si>
  <si>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</si>
  <si>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</si>
  <si>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</si>
  <si>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</si>
  <si>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</si>
  <si>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</si>
  <si>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</si>
  <si>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</si>
  <si>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</si>
  <si>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</si>
  <si>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</si>
  <si>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</si>
  <si>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</si>
  <si>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</si>
  <si>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</si>
  <si>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</si>
  <si>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</si>
  <si>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</si>
  <si>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</si>
  <si>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</si>
  <si>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</si>
  <si>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</si>
  <si>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</si>
  <si>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</si>
  <si>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</si>
  <si>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</si>
  <si>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</si>
  <si>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</si>
  <si>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</si>
  <si>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</si>
  <si>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</si>
  <si>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</si>
  <si>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</si>
  <si>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</si>
  <si>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</si>
  <si>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</si>
  <si>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</si>
  <si>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</si>
  <si>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</si>
  <si>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</si>
  <si>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</si>
  <si>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</si>
  <si>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</si>
  <si>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</si>
  <si>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</si>
  <si>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</si>
  <si>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</si>
  <si>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</si>
  <si>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</si>
  <si>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</si>
  <si>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</si>
  <si>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</si>
  <si>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</si>
  <si>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</si>
  <si>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</si>
  <si>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</si>
  <si>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</si>
  <si>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</si>
  <si>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</si>
  <si>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</si>
  <si>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</si>
  <si>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</si>
  <si>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</si>
  <si>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</si>
  <si>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</si>
  <si>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</si>
  <si>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</si>
  <si>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</si>
  <si>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</si>
  <si>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</si>
  <si>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</si>
  <si>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</si>
  <si>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</si>
  <si>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</si>
  <si>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</si>
  <si>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</si>
  <si>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</si>
  <si>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</si>
  <si>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</si>
  <si>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</si>
  <si>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</si>
  <si>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</si>
  <si>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</si>
  <si>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</si>
  <si>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</si>
  <si>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</si>
  <si>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</si>
  <si>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</si>
  <si>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</si>
  <si>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</si>
  <si>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</si>
  <si>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</si>
  <si>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</si>
  <si>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</si>
  <si>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</si>
  <si>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</si>
  <si>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</si>
  <si>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</si>
  <si>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</si>
  <si>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</si>
  <si>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</si>
  <si>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</si>
  <si>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</si>
  <si>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</si>
  <si>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</si>
  <si>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</si>
  <si>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</si>
  <si>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</si>
  <si>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</si>
  <si>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</si>
  <si>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</si>
  <si>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</si>
  <si>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</si>
  <si>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</si>
  <si>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</si>
  <si>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</si>
  <si>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</si>
  <si>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</si>
  <si>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</si>
  <si>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</si>
  <si>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</si>
  <si>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</si>
  <si>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</si>
  <si>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</si>
  <si>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</si>
  <si>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</si>
  <si>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</si>
  <si>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</si>
  <si>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</si>
  <si>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</si>
  <si>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</si>
  <si>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</si>
  <si>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</si>
  <si>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</si>
  <si>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</si>
  <si>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</si>
  <si>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</si>
  <si>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</si>
  <si>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</si>
  <si>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</si>
  <si>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</si>
  <si>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</si>
  <si>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</si>
  <si>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</si>
  <si>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</si>
  <si>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</si>
  <si>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</si>
  <si>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</si>
  <si>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</si>
  <si>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</si>
  <si>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</si>
  <si>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</si>
  <si>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</si>
  <si>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</si>
  <si>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</si>
  <si>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</si>
  <si>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</si>
  <si>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</si>
  <si>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</si>
  <si>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</si>
  <si>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</si>
  <si>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</si>
  <si>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</si>
  <si>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</si>
  <si>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</si>
  <si>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</si>
  <si>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</si>
  <si>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</si>
  <si>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</si>
  <si>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</si>
  <si>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</si>
  <si>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</si>
  <si>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</si>
  <si>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</si>
  <si>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</si>
  <si>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</si>
  <si>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</si>
  <si>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</si>
  <si>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</si>
  <si>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</si>
  <si>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</si>
  <si>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</si>
  <si>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</si>
  <si>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</si>
  <si>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</si>
  <si>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</si>
  <si>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</si>
  <si>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</si>
  <si>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</si>
  <si>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</si>
  <si>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</si>
  <si>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</si>
  <si>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</si>
  <si>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</si>
  <si>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</si>
  <si>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</si>
  <si>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</si>
  <si>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</si>
  <si>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</si>
  <si>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</si>
  <si>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</si>
  <si>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</si>
  <si>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</si>
  <si>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</si>
  <si>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</si>
  <si>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</si>
  <si>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</si>
  <si>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</si>
  <si>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</si>
  <si>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</si>
  <si>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</si>
  <si>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</si>
  <si>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</si>
  <si>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</si>
  <si>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</si>
  <si>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</si>
  <si>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</si>
  <si>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</si>
  <si>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</si>
  <si>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</si>
  <si>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</si>
  <si>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</si>
  <si>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</si>
  <si>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</si>
  <si>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</si>
  <si>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</si>
  <si>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</si>
  <si>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</si>
  <si>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</si>
  <si>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</si>
  <si>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</si>
  <si>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</si>
  <si>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</si>
  <si>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</si>
  <si>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</si>
  <si>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</si>
  <si>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</si>
  <si>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</si>
  <si>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</si>
  <si>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</si>
  <si>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</si>
  <si>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</si>
  <si>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</si>
  <si>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</si>
  <si>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</si>
  <si>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</si>
  <si>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</si>
  <si>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</si>
  <si>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</si>
  <si>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</si>
  <si>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</si>
  <si>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</si>
  <si>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</si>
  <si>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</si>
  <si>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</si>
  <si>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</si>
  <si>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</si>
  <si>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</si>
  <si>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</si>
  <si>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</si>
  <si>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</si>
  <si>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</si>
  <si>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</si>
  <si>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</si>
  <si>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</si>
  <si>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</si>
  <si>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</si>
  <si>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</si>
  <si>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</si>
  <si>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</si>
  <si>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</si>
  <si>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</si>
  <si>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</si>
  <si>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</si>
  <si>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</si>
  <si>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</si>
  <si>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</si>
  <si>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</si>
  <si>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</si>
  <si>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</si>
  <si>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</si>
  <si>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</si>
  <si>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</si>
  <si>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</si>
  <si>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</si>
  <si>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</si>
  <si>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</si>
  <si>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</si>
  <si>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</si>
  <si>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</si>
  <si>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</si>
  <si>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</si>
  <si>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</si>
  <si>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</si>
  <si>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</si>
  <si>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</si>
  <si>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</si>
  <si>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</si>
  <si>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</si>
  <si>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</si>
  <si>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</si>
  <si>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</si>
  <si>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</si>
  <si>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</si>
  <si>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</si>
  <si>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</si>
  <si>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</si>
  <si>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</si>
  <si>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</si>
  <si>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</si>
  <si>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</si>
  <si>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</si>
  <si>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</si>
  <si>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</si>
  <si>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</si>
  <si>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</si>
  <si>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</si>
  <si>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</si>
  <si>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</si>
  <si>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</si>
  <si>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</si>
  <si>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</si>
  <si>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</si>
  <si>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</si>
  <si>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</si>
  <si>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</si>
  <si>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</si>
  <si>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</si>
  <si>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</si>
  <si>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</si>
  <si>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</si>
  <si>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</si>
  <si>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</si>
  <si>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</si>
  <si>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</si>
  <si>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</si>
  <si>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</si>
  <si>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</si>
  <si>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</si>
  <si>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</si>
  <si>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</si>
  <si>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</si>
  <si>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</si>
  <si>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</si>
  <si>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</si>
  <si>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</si>
  <si>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</si>
  <si>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</si>
  <si>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</si>
  <si>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</si>
  <si>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</si>
  <si>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</si>
  <si>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</si>
  <si>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</si>
  <si>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</si>
  <si>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</si>
  <si>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</si>
  <si>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</si>
  <si>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</si>
  <si>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</si>
  <si>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</si>
  <si>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</si>
  <si>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</si>
  <si>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</si>
  <si>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</si>
  <si>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</si>
  <si>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</si>
  <si>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</si>
  <si>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</si>
  <si>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</si>
  <si>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</si>
  <si>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</si>
  <si>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</si>
  <si>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</si>
  <si>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</si>
  <si>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</si>
  <si>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</si>
  <si>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</si>
  <si>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</si>
  <si>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</si>
  <si>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</si>
  <si>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</si>
  <si>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</si>
  <si>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</si>
  <si>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</si>
  <si>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</si>
  <si>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</si>
  <si>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</si>
  <si>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</si>
  <si>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</si>
  <si>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</si>
  <si>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</si>
  <si>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</si>
  <si>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</si>
  <si>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</si>
  <si>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</si>
  <si>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</si>
  <si>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</si>
  <si>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</si>
  <si>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</si>
  <si>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</si>
  <si>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</si>
  <si>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</si>
  <si>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</si>
  <si>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</si>
  <si>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</si>
  <si>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</si>
  <si>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</si>
  <si>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</si>
  <si>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</si>
  <si>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</si>
  <si>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</si>
  <si>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</si>
  <si>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</si>
  <si>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</si>
  <si>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</si>
  <si>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</si>
  <si>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</si>
  <si>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</si>
  <si>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</si>
  <si>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</si>
  <si>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</si>
  <si>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</si>
  <si>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</si>
  <si>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</si>
  <si>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</si>
  <si>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</si>
  <si>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</si>
  <si>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</si>
  <si>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</si>
  <si>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</si>
  <si>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</si>
  <si>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</si>
  <si>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</si>
  <si>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</si>
  <si>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</si>
  <si>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</si>
  <si>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</si>
  <si>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</si>
  <si>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</si>
  <si>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</si>
  <si>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</si>
  <si>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</si>
  <si>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</si>
  <si>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</si>
  <si>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</si>
  <si>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</si>
  <si>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</si>
  <si>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</si>
  <si>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</si>
  <si>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</si>
  <si>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</si>
  <si>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</si>
  <si>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</si>
  <si>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</si>
  <si>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</si>
  <si>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</si>
  <si>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</si>
  <si>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</si>
  <si>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</si>
  <si>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</si>
  <si>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</si>
  <si>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</si>
  <si>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</si>
  <si>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</si>
  <si>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</si>
  <si>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</si>
  <si>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</si>
  <si>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</si>
  <si>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</si>
  <si>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</si>
  <si>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</si>
  <si>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</si>
  <si>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</si>
  <si>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</si>
  <si>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</si>
  <si>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</si>
  <si>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</si>
  <si>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</si>
  <si>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</si>
  <si>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</si>
  <si>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</si>
  <si>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</si>
  <si>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</si>
  <si>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</si>
  <si>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</si>
  <si>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</si>
  <si>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</si>
  <si>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</si>
  <si>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</si>
  <si>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</si>
  <si>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</si>
  <si>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</si>
  <si>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</si>
  <si>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</si>
  <si>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</si>
  <si>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</si>
  <si>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</si>
  <si>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</si>
  <si>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</si>
  <si>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</si>
  <si>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</si>
  <si>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</si>
  <si>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</si>
  <si>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</si>
  <si>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</si>
  <si>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</si>
  <si>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</si>
  <si>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</si>
  <si>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</si>
  <si>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</si>
  <si>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</si>
  <si>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</si>
  <si>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</si>
  <si>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</si>
  <si>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</si>
  <si>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</si>
  <si>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</si>
  <si>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</si>
  <si>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</si>
  <si>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</si>
  <si>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</si>
  <si>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</si>
  <si>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</si>
  <si>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</si>
  <si>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</si>
  <si>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</si>
  <si>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</si>
  <si>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</si>
  <si>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</si>
  <si>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</si>
  <si>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</si>
  <si>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</si>
  <si>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</si>
  <si>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</si>
  <si>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</si>
  <si>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</si>
  <si>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</si>
  <si>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</si>
  <si>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</si>
  <si>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</si>
  <si>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</si>
  <si>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</si>
  <si>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</si>
  <si>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</si>
  <si>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</si>
  <si>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</si>
  <si>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</si>
  <si>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</si>
  <si>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</si>
  <si>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</si>
  <si>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</si>
  <si>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</si>
  <si>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</si>
  <si>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</si>
  <si>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</si>
  <si>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</si>
  <si>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</si>
  <si>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</si>
  <si>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</si>
  <si>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</si>
  <si>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</si>
  <si>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</si>
  <si>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</si>
  <si>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</si>
  <si>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</si>
  <si>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</si>
  <si>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</si>
  <si>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</si>
  <si>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</si>
  <si>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</si>
  <si>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</si>
  <si>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</si>
  <si>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</si>
  <si>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</si>
  <si>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</si>
  <si>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</si>
  <si>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</si>
  <si>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</si>
  <si>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</si>
  <si>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</si>
  <si>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</si>
  <si>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</si>
  <si>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</si>
  <si>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</si>
  <si>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</si>
  <si>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</si>
  <si>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</si>
  <si>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</si>
  <si>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</si>
  <si>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</si>
  <si>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</si>
  <si>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</si>
  <si>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</si>
  <si>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</si>
  <si>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</si>
  <si>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</si>
  <si>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</si>
  <si>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</si>
  <si>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</si>
  <si>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</si>
  <si>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</si>
  <si>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</si>
  <si>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</si>
  <si>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</si>
  <si>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</si>
  <si>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</si>
  <si>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</si>
  <si>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</si>
  <si>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</si>
  <si>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</si>
  <si>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</si>
  <si>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</si>
  <si>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</si>
  <si>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</si>
  <si>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</si>
  <si>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</si>
  <si>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</si>
  <si>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</si>
  <si>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</si>
  <si>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</si>
  <si>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</si>
  <si>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</si>
  <si>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</si>
  <si>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</si>
  <si>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</si>
  <si>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</si>
  <si>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</si>
  <si>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</si>
  <si>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</si>
  <si>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</si>
  <si>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</si>
  <si>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</si>
  <si>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</si>
  <si>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</si>
  <si>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</si>
  <si>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</si>
  <si>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</si>
  <si>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</si>
  <si>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</si>
  <si>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</si>
  <si>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</si>
  <si>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</si>
  <si>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</si>
  <si>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</si>
  <si>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</si>
  <si>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</si>
  <si>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</si>
  <si>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</si>
  <si>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</si>
  <si>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</si>
  <si>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</si>
  <si>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</si>
  <si>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</si>
  <si>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</si>
  <si>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</si>
  <si>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</si>
  <si>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</si>
  <si>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</si>
  <si>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</si>
  <si>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</si>
  <si>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</si>
  <si>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</si>
  <si>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</si>
  <si>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</si>
  <si>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</si>
  <si>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</si>
  <si>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</si>
  <si>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</si>
  <si>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</si>
  <si>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</si>
  <si>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</si>
  <si>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</si>
  <si>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</si>
  <si>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</si>
  <si>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</si>
  <si>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</si>
  <si>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</si>
  <si>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</si>
  <si>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</si>
  <si>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</si>
  <si>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</si>
  <si>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</si>
  <si>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</si>
  <si>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</si>
  <si>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</si>
  <si>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</si>
  <si>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</si>
  <si>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</si>
  <si>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</si>
  <si>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</si>
  <si>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</si>
  <si>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</si>
  <si>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</si>
  <si>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</si>
  <si>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</si>
  <si>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</si>
  <si>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</si>
  <si>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</si>
  <si>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</si>
  <si>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</si>
  <si>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</si>
  <si>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</si>
  <si>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</si>
  <si>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</si>
  <si>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</si>
  <si>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</si>
  <si>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</si>
  <si>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</si>
  <si>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</si>
  <si>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</si>
  <si>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</si>
  <si>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</si>
  <si>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</si>
  <si>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</si>
  <si>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</si>
  <si>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</si>
  <si>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</si>
  <si>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</si>
  <si>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</si>
  <si>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</si>
  <si>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</si>
  <si>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</si>
  <si>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</si>
  <si>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</si>
  <si>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</si>
  <si>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</si>
  <si>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</si>
  <si>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</si>
  <si>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</si>
  <si>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</si>
  <si>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</si>
  <si>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</si>
  <si>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</si>
  <si>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</si>
  <si>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</si>
  <si>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</si>
  <si>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</si>
  <si>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</si>
  <si>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</si>
  <si>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</si>
  <si>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</si>
  <si>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</si>
  <si>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</si>
  <si>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</si>
  <si>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</si>
  <si>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</si>
  <si>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</si>
  <si>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</si>
  <si>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</si>
  <si>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</si>
  <si>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</si>
  <si>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</si>
  <si>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</si>
  <si>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</si>
  <si>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</si>
  <si>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</si>
  <si>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</si>
  <si>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</si>
  <si>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</si>
  <si>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</si>
  <si>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</si>
  <si>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</si>
  <si>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</si>
  <si>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</si>
  <si>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</si>
  <si>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</si>
  <si>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</si>
  <si>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</si>
  <si>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</si>
  <si>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</si>
  <si>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</si>
  <si>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</si>
  <si>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</si>
  <si>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</si>
  <si>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</si>
  <si>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</si>
  <si>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</si>
  <si>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</si>
  <si>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</si>
  <si>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</si>
  <si>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</si>
  <si>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</si>
  <si>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</si>
  <si>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</si>
  <si>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</si>
  <si>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</si>
  <si>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</si>
  <si>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</si>
  <si>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</si>
  <si>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</si>
  <si>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</si>
  <si>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</si>
  <si>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</si>
  <si>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</si>
  <si>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</si>
  <si>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</si>
  <si>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</si>
  <si>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</si>
  <si>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</si>
  <si>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</si>
  <si>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</si>
  <si>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</si>
  <si>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</si>
  <si>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</si>
  <si>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</si>
  <si>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</si>
  <si>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</si>
  <si>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</si>
  <si>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</si>
  <si>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</si>
  <si>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</si>
  <si>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</si>
  <si>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</si>
  <si>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</si>
  <si>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</si>
  <si>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</si>
  <si>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</si>
  <si>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</si>
  <si>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</si>
  <si>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</si>
  <si>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</si>
  <si>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</si>
  <si>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</si>
  <si>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</si>
  <si>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</si>
  <si>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</si>
  <si>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</si>
  <si>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</si>
  <si>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</si>
  <si>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</si>
  <si>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</si>
  <si>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</si>
  <si>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</si>
  <si>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</si>
  <si>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</si>
  <si>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</si>
  <si>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</si>
  <si>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</si>
  <si>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</si>
  <si>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</si>
  <si>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</si>
  <si>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</si>
  <si>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</si>
  <si>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</si>
  <si>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</si>
  <si>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</si>
  <si>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</si>
  <si>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</si>
  <si>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</si>
  <si>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</si>
  <si>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</si>
  <si>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</si>
  <si>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</si>
  <si>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</si>
  <si>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</si>
  <si>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</si>
  <si>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</si>
  <si>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</si>
  <si>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</si>
  <si>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</si>
  <si>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</si>
  <si>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</si>
  <si>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</si>
  <si>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</si>
  <si>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</si>
  <si>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</si>
  <si>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</si>
  <si>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</si>
  <si>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</si>
  <si>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</si>
  <si>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</si>
  <si>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</si>
  <si>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</si>
  <si>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</si>
  <si>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</si>
  <si>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</si>
  <si>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</si>
  <si>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</si>
  <si>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</si>
  <si>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</si>
  <si>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</si>
  <si>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</si>
  <si>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</si>
  <si>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</si>
  <si>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</si>
  <si>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</si>
  <si>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</si>
  <si>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</si>
  <si>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</si>
  <si>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</si>
  <si>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</si>
  <si>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</si>
  <si>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</si>
  <si>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</si>
  <si>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</si>
  <si>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</si>
  <si>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</si>
  <si>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</si>
  <si>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</si>
  <si>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</si>
  <si>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</si>
  <si>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</si>
  <si>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</si>
  <si>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</si>
  <si>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</si>
  <si>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</si>
  <si>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</si>
  <si>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</si>
  <si>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</si>
  <si>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</si>
  <si>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</si>
  <si>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</si>
  <si>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</si>
  <si>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</si>
  <si>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</si>
  <si>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</si>
  <si>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</si>
  <si>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</si>
  <si>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</si>
  <si>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</si>
  <si>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</si>
  <si>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</si>
  <si>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</si>
  <si>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</si>
  <si>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</si>
  <si>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</si>
  <si>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</si>
  <si>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</si>
  <si>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</si>
  <si>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</si>
  <si>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</si>
  <si>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</si>
  <si>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</si>
  <si>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</si>
  <si>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</si>
  <si>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</si>
  <si>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</si>
  <si>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</si>
  <si>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</si>
  <si>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</si>
  <si>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</si>
  <si>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</si>
  <si>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</si>
  <si>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</si>
  <si>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</si>
  <si>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</si>
  <si>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</si>
  <si>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</si>
  <si>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</si>
  <si>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</si>
  <si>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</si>
  <si>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</si>
  <si>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</si>
  <si>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</si>
  <si>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</si>
  <si>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</si>
  <si>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</si>
  <si>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</si>
  <si>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</si>
  <si>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</si>
  <si>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</si>
  <si>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</si>
  <si>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</si>
  <si>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</si>
  <si>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</si>
  <si>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</si>
  <si>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</si>
  <si>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</si>
  <si>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</si>
  <si>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</si>
  <si>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</si>
  <si>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</si>
  <si>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</si>
  <si>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</si>
  <si>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</si>
  <si>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</si>
  <si>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</si>
  <si>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</si>
  <si>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</si>
  <si>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</si>
  <si>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</si>
  <si>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</si>
  <si>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</si>
  <si>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</si>
  <si>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</si>
  <si>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</si>
  <si>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</si>
  <si>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</si>
  <si>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</si>
  <si>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</si>
  <si>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</si>
  <si>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</si>
  <si>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</si>
  <si>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</si>
  <si>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</si>
  <si>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</si>
  <si>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</si>
  <si>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</si>
  <si>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</si>
  <si>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</si>
  <si>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</si>
  <si>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</si>
  <si>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</si>
  <si>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</si>
  <si>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</si>
  <si>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</si>
  <si>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</si>
  <si>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</si>
  <si>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</si>
  <si>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</si>
  <si>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</si>
  <si>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</si>
  <si>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</si>
  <si>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</si>
  <si>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</si>
  <si>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</si>
  <si>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</si>
  <si>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</si>
  <si>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</si>
  <si>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</si>
  <si>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</si>
  <si>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</si>
  <si>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</si>
  <si>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</si>
  <si>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</si>
  <si>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</si>
  <si>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</si>
  <si>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</si>
  <si>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</si>
  <si>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</si>
  <si>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</si>
  <si>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</si>
  <si>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</si>
  <si>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</si>
  <si>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</si>
  <si>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</si>
  <si>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</si>
  <si>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</si>
  <si>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</si>
  <si>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</si>
  <si>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</si>
  <si>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</si>
  <si>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</si>
  <si>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</si>
  <si>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</si>
  <si>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</si>
  <si>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</si>
  <si>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</si>
  <si>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</si>
  <si>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</si>
  <si>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</si>
  <si>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</si>
  <si>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</si>
  <si>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</si>
  <si>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</si>
  <si>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</si>
  <si>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</si>
  <si>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</si>
  <si>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</si>
  <si>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</si>
  <si>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</si>
  <si>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</si>
  <si>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</si>
  <si>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</si>
  <si>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</si>
  <si>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</si>
  <si>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</si>
  <si>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</si>
  <si>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</si>
  <si>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</si>
  <si>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</si>
  <si>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</si>
  <si>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</si>
  <si>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</si>
  <si>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</si>
  <si>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</si>
  <si>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</si>
  <si>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</si>
  <si>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</si>
  <si>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</si>
  <si>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</si>
  <si>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</si>
  <si>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</si>
  <si>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</si>
  <si>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</si>
  <si>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</si>
  <si>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</si>
  <si>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</si>
  <si>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</si>
  <si>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</si>
  <si>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</si>
  <si>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</si>
  <si>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</si>
  <si>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</si>
  <si>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</si>
  <si>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</si>
  <si>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</si>
  <si>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</si>
  <si>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</si>
  <si>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</si>
  <si>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</si>
  <si>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</si>
  <si>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</si>
  <si>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</si>
  <si>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</si>
  <si>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</si>
  <si>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</si>
  <si>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</si>
  <si>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</si>
  <si>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</si>
  <si>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</si>
  <si>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</si>
  <si>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</si>
  <si>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</si>
  <si>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</si>
  <si>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</si>
  <si>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</si>
  <si>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</si>
  <si>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</si>
  <si>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</si>
  <si>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</si>
  <si>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</si>
  <si>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</si>
  <si>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</si>
  <si>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</si>
  <si>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</si>
  <si>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</si>
  <si>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</si>
  <si>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</si>
  <si>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</si>
  <si>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</si>
  <si>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</si>
  <si>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</si>
  <si>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</si>
  <si>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</si>
  <si>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</si>
  <si>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</si>
  <si>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</si>
  <si>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</si>
  <si>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</si>
  <si>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</si>
  <si>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</si>
  <si>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</si>
  <si>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</si>
  <si>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</si>
  <si>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</si>
  <si>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</si>
  <si>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</si>
  <si>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</si>
  <si>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</si>
  <si>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</si>
  <si>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</si>
  <si>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</si>
  <si>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</si>
  <si>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</si>
  <si>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</si>
  <si>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</si>
  <si>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</si>
  <si>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</si>
  <si>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</si>
  <si>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</si>
  <si>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</si>
  <si>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</si>
  <si>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</si>
  <si>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</si>
  <si>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</si>
  <si>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</si>
  <si>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</si>
  <si>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</si>
  <si>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</si>
  <si>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</si>
  <si>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</si>
  <si>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</si>
  <si>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</si>
  <si>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</si>
  <si>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</si>
  <si>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</si>
  <si>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</si>
  <si>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</si>
  <si>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</si>
  <si>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</si>
  <si>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</si>
  <si>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</si>
  <si>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</si>
  <si>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</si>
  <si>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</si>
  <si>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</si>
  <si>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</si>
  <si>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</si>
  <si>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</si>
  <si>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</si>
  <si>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</si>
  <si>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</si>
  <si>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</si>
  <si>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</si>
  <si>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</si>
  <si>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</si>
  <si>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</si>
  <si>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</si>
  <si>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</si>
  <si>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</si>
  <si>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</si>
  <si>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</si>
  <si>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</si>
  <si>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</si>
  <si>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</si>
  <si>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</si>
  <si>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</si>
  <si>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</si>
  <si>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</si>
  <si>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</si>
  <si>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</si>
  <si>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</si>
  <si>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</si>
  <si>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</si>
  <si>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</si>
  <si>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</si>
  <si>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</si>
  <si>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</si>
  <si>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</si>
  <si>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</si>
  <si>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</si>
  <si>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</si>
  <si>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</si>
  <si>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</si>
  <si>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</si>
  <si>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</si>
  <si>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</si>
  <si>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</si>
  <si>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</si>
  <si>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</si>
  <si>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</si>
  <si>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</si>
  <si>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</si>
  <si>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</si>
  <si>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</si>
  <si>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</si>
  <si>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</si>
  <si>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</si>
  <si>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</si>
  <si>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</si>
  <si>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</si>
  <si>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</si>
  <si>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</si>
  <si>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</si>
  <si>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</si>
  <si>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</si>
  <si>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</si>
  <si>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</si>
  <si>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</si>
  <si>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</si>
  <si>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</si>
  <si>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</si>
  <si>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</si>
  <si>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</si>
  <si>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</si>
  <si>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</si>
  <si>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</si>
  <si>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</si>
  <si>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</si>
  <si>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</si>
  <si>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</si>
  <si>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</si>
  <si>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</si>
  <si>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</si>
  <si>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</si>
  <si>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</si>
  <si>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</si>
  <si>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</si>
  <si>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</si>
  <si>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</si>
  <si>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</si>
  <si>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</si>
  <si>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</si>
  <si>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</si>
  <si>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</si>
  <si>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</si>
  <si>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</si>
  <si>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</si>
  <si>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</si>
  <si>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</si>
  <si>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</si>
  <si>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</si>
  <si>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</si>
  <si>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</si>
  <si>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</si>
  <si>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</si>
  <si>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</si>
  <si>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</si>
  <si>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</si>
  <si>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</si>
  <si>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</si>
  <si>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</si>
  <si>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</si>
  <si>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</si>
  <si>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</si>
  <si>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</si>
  <si>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</si>
  <si>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</si>
  <si>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</si>
  <si>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</si>
  <si>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</si>
  <si>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</si>
  <si>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</si>
  <si>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</si>
  <si>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</si>
  <si>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</si>
  <si>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</si>
  <si>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</si>
  <si>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</si>
  <si>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</si>
  <si>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</si>
  <si>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</si>
  <si>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</si>
  <si>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</si>
  <si>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</si>
  <si>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</si>
  <si>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</si>
  <si>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</si>
  <si>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</si>
  <si>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</si>
  <si>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</si>
  <si>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</si>
  <si>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</si>
  <si>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</si>
  <si>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</si>
  <si>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</si>
  <si>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</si>
  <si>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</si>
  <si>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</si>
  <si>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</si>
  <si>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</si>
  <si>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</si>
  <si>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</si>
  <si>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</si>
  <si>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</si>
  <si>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</si>
  <si>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</si>
  <si>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</si>
  <si>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</si>
  <si>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</si>
  <si>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</si>
  <si>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</si>
  <si>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</si>
  <si>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</si>
  <si>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</si>
  <si>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</si>
  <si>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</si>
  <si>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</si>
  <si>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</si>
  <si>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</si>
  <si>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</si>
  <si>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</si>
  <si>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</si>
  <si>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</si>
  <si>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</si>
  <si>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</si>
  <si>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</si>
  <si>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</si>
  <si>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</si>
  <si>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</si>
  <si>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</si>
  <si>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</si>
  <si>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</si>
  <si>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</si>
  <si>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</si>
  <si>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</si>
  <si>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</si>
  <si>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</si>
  <si>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</si>
  <si>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</si>
  <si>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</si>
  <si>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</si>
  <si>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</si>
  <si>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</si>
  <si>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</si>
  <si>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</si>
  <si>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</si>
  <si>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</si>
  <si>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</si>
  <si>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</si>
  <si>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</si>
  <si>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</si>
  <si>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</si>
  <si>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</si>
  <si>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</si>
  <si>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</si>
  <si>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</si>
  <si>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</si>
  <si>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</si>
  <si>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</si>
  <si>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</si>
  <si>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</si>
  <si>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</si>
  <si>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</si>
  <si>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</si>
  <si>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</si>
  <si>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</si>
  <si>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</si>
  <si>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</si>
  <si>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</si>
  <si>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</si>
  <si>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</si>
  <si>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</si>
  <si>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</si>
  <si>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</si>
  <si>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</si>
  <si>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</si>
  <si>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</si>
  <si>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</si>
  <si>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</si>
  <si>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</si>
  <si>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</si>
  <si>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</si>
  <si>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</si>
  <si>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</si>
  <si>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</si>
  <si>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</si>
  <si>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</si>
  <si>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</si>
  <si>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</si>
  <si>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</si>
  <si>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</si>
  <si>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</si>
  <si>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</si>
  <si>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</si>
  <si>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</si>
  <si>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</si>
  <si>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</si>
  <si>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</si>
  <si>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</si>
  <si>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</si>
  <si>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</si>
  <si>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</si>
  <si>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</si>
  <si>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</si>
  <si>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</si>
  <si>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</si>
  <si>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</si>
  <si>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</si>
  <si>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</si>
  <si>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</si>
  <si>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</si>
  <si>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</si>
  <si>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</si>
  <si>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</si>
  <si>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</si>
  <si>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</si>
  <si>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</si>
  <si>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</si>
  <si>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</si>
  <si>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</si>
  <si>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</si>
  <si>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</si>
  <si>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</si>
  <si>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</si>
  <si>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</si>
  <si>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</si>
  <si>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</si>
  <si>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</si>
  <si>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</si>
  <si>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</si>
  <si>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</si>
  <si>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</si>
  <si>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</si>
  <si>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</si>
  <si>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</si>
  <si>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</si>
  <si>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</si>
  <si>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</si>
  <si>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</si>
  <si>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</si>
  <si>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</si>
  <si>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</si>
  <si>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</si>
  <si>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</si>
  <si>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</si>
  <si>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</si>
  <si>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</si>
  <si>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</si>
  <si>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</si>
  <si>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</si>
  <si>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</si>
  <si>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</si>
  <si>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</si>
  <si>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</si>
  <si>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</si>
  <si>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</si>
  <si>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</si>
  <si>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</si>
  <si>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</si>
  <si>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</si>
  <si>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</si>
  <si>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</si>
  <si>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</si>
  <si>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</si>
  <si>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</si>
  <si>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</si>
  <si>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</si>
  <si>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</si>
  <si>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</si>
  <si>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</si>
  <si>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</si>
  <si>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</si>
  <si>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</si>
  <si>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</si>
  <si>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</si>
  <si>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</si>
  <si>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</si>
  <si>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</si>
  <si>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</si>
  <si>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</si>
  <si>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</si>
  <si>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</si>
  <si>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</si>
  <si>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</si>
  <si>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</si>
  <si>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</si>
  <si>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</si>
  <si>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</si>
  <si>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</si>
  <si>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</si>
  <si>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</si>
  <si>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</si>
  <si>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</si>
  <si>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</si>
  <si>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</si>
  <si>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</si>
  <si>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</si>
  <si>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</si>
  <si>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</si>
  <si>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</si>
  <si>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</si>
  <si>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</si>
  <si>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</si>
  <si>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</si>
  <si>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</si>
  <si>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</si>
  <si>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</si>
  <si>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</si>
  <si>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</si>
  <si>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</si>
  <si>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</si>
  <si>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</si>
  <si>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</si>
  <si>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</si>
  <si>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</si>
  <si>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</si>
  <si>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</si>
  <si>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</si>
  <si>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</si>
  <si>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</si>
  <si>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</si>
  <si>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</si>
  <si>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</si>
  <si>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</si>
  <si>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</si>
  <si>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</si>
  <si>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</si>
  <si>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</si>
  <si>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</si>
  <si>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</si>
  <si>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</si>
  <si>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</si>
  <si>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</si>
  <si>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</si>
  <si>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</si>
  <si>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</si>
  <si>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</si>
  <si>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</si>
  <si>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</si>
  <si>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</si>
  <si>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</si>
  <si>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</si>
  <si>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</si>
  <si>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</si>
  <si>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</si>
  <si>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</si>
  <si>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</si>
  <si>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</si>
  <si>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</si>
  <si>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</si>
  <si>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</si>
  <si>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</si>
  <si>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</si>
  <si>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</si>
  <si>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</si>
  <si>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</si>
  <si>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</si>
  <si>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</si>
  <si>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</si>
  <si>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</si>
  <si>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</si>
  <si>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</si>
  <si>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</si>
  <si>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</si>
  <si>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</si>
  <si>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</si>
  <si>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</si>
  <si>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</si>
  <si>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</si>
  <si>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</si>
  <si>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</si>
  <si>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</si>
  <si>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</si>
  <si>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</si>
  <si>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</si>
  <si>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</si>
  <si>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</si>
  <si>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</si>
  <si>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</si>
  <si>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</si>
  <si>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</si>
  <si>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</si>
  <si>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</si>
  <si>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</si>
  <si>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</si>
  <si>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</si>
  <si>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</si>
  <si>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</si>
  <si>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</si>
  <si>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</si>
  <si>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</si>
  <si>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</si>
  <si>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</si>
  <si>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</si>
  <si>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</si>
  <si>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</si>
  <si>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</si>
  <si>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</si>
  <si>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</si>
  <si>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</si>
  <si>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</si>
  <si>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</si>
  <si>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</si>
  <si>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</si>
  <si>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</si>
  <si>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</si>
  <si>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</si>
  <si>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</si>
  <si>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</si>
  <si>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</si>
  <si>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</si>
  <si>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</si>
  <si>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</si>
  <si>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</si>
  <si>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</si>
  <si>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</si>
  <si>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</si>
  <si>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</si>
  <si>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</si>
  <si>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</si>
  <si>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</si>
  <si>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</si>
  <si>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</si>
  <si>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</si>
  <si>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</si>
  <si>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</si>
  <si>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</si>
  <si>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</si>
  <si>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</si>
  <si>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</si>
  <si>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</si>
  <si>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</si>
  <si>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</si>
  <si>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</si>
  <si>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</si>
  <si>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</si>
  <si>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</si>
  <si>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</si>
  <si>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</si>
  <si>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</si>
  <si>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</si>
  <si>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</si>
  <si>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</si>
  <si>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</si>
  <si>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</si>
  <si>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</si>
  <si>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</si>
  <si>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</si>
  <si>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</si>
  <si>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</si>
  <si>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</si>
  <si>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</si>
  <si>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</si>
  <si>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</si>
  <si>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</si>
  <si>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</si>
  <si>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</si>
  <si>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</si>
  <si>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</si>
  <si>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</si>
  <si>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</si>
  <si>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</si>
  <si>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</si>
  <si>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</si>
  <si>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</si>
  <si>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</si>
  <si>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</si>
  <si>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</si>
  <si>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</si>
  <si>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</si>
  <si>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</si>
  <si>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</si>
  <si>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</si>
  <si>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</si>
  <si>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</si>
  <si>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</si>
  <si>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</si>
  <si>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</si>
  <si>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</si>
  <si>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</si>
  <si>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</si>
  <si>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</si>
  <si>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</si>
  <si>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</si>
  <si>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</si>
  <si>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</si>
  <si>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</si>
  <si>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</si>
  <si>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</si>
  <si>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</si>
  <si>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</si>
  <si>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</si>
  <si>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</si>
  <si>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</si>
  <si>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</si>
  <si>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</si>
  <si>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</si>
  <si>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</si>
  <si>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</si>
  <si>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</si>
  <si>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</si>
  <si>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</si>
  <si>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</si>
  <si>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</si>
  <si>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</si>
  <si>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</si>
  <si>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</si>
  <si>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</si>
  <si>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</si>
  <si>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</si>
  <si>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</si>
  <si>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</si>
  <si>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</si>
  <si>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</si>
  <si>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</si>
  <si>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</si>
  <si>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</si>
  <si>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</si>
  <si>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</si>
  <si>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</si>
  <si>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</si>
  <si>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</si>
  <si>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</si>
  <si>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</si>
  <si>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</si>
  <si>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</si>
  <si>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</si>
  <si>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</si>
  <si>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</si>
  <si>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</si>
  <si>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</si>
  <si>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</si>
  <si>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</si>
  <si>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</si>
  <si>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</si>
  <si>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</si>
  <si>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</si>
  <si>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</si>
  <si>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</si>
  <si>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</si>
  <si>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</si>
  <si>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</si>
  <si>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</si>
  <si>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</si>
  <si>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</si>
  <si>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</si>
  <si>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</si>
  <si>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</si>
  <si>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</si>
  <si>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</si>
  <si>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</si>
  <si>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</si>
  <si>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</si>
  <si>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</si>
  <si>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</si>
  <si>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</si>
  <si>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</si>
  <si>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</si>
  <si>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</si>
  <si>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</si>
  <si>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</si>
  <si>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</si>
  <si>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</si>
  <si>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</si>
  <si>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</si>
  <si>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</si>
  <si>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</si>
  <si>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</si>
  <si>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</si>
  <si>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</si>
  <si>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</si>
  <si>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</si>
  <si>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</si>
  <si>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</si>
  <si>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</si>
  <si>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</si>
  <si>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</si>
  <si>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</si>
  <si>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</si>
  <si>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</si>
  <si>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</si>
  <si>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</si>
  <si>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</si>
  <si>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</si>
  <si>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</si>
  <si>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</si>
  <si>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</si>
  <si>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</si>
  <si>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</si>
  <si>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</si>
  <si>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</si>
  <si>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</si>
  <si>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</si>
  <si>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</si>
  <si>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</si>
  <si>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</si>
  <si>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</si>
  <si>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</si>
  <si>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</si>
  <si>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</si>
  <si>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</si>
  <si>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</si>
  <si>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</si>
  <si>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</si>
  <si>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</si>
  <si>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</si>
  <si>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</si>
  <si>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</si>
  <si>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</si>
  <si>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</si>
  <si>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</si>
  <si>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</si>
  <si>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</si>
  <si>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</si>
  <si>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</si>
  <si>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</si>
  <si>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</si>
  <si>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</si>
  <si>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</si>
  <si>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</si>
  <si>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</si>
  <si>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</si>
  <si>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</si>
  <si>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</si>
  <si>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</si>
  <si>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</si>
  <si>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</si>
  <si>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</si>
  <si>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</si>
  <si>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</si>
  <si>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</si>
  <si>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</si>
  <si>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</si>
  <si>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</si>
  <si>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</si>
  <si>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</si>
  <si>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</si>
  <si>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</si>
  <si>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</si>
  <si>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</si>
  <si>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</si>
  <si>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</si>
  <si>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</si>
  <si>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</si>
  <si>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</si>
  <si>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</si>
  <si>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</si>
  <si>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</si>
  <si>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</si>
  <si>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</si>
  <si>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</si>
  <si>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</si>
  <si>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</si>
  <si>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</si>
  <si>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</si>
  <si>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</si>
  <si>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</si>
  <si>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</si>
  <si>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</si>
  <si>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</si>
  <si>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</si>
  <si>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</si>
  <si>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</si>
  <si>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</si>
  <si>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</si>
  <si>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</si>
  <si>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</si>
  <si>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</si>
  <si>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</si>
  <si>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</si>
  <si>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</si>
  <si>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</si>
  <si>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</si>
  <si>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</si>
  <si>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</si>
  <si>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</si>
  <si>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</si>
  <si>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</si>
  <si>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</si>
  <si>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</si>
  <si>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</si>
  <si>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</si>
  <si>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</si>
  <si>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</si>
  <si>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</si>
  <si>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</si>
  <si>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</si>
  <si>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</si>
  <si>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</si>
  <si>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</si>
  <si>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</si>
  <si>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</si>
  <si>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</si>
  <si>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</si>
  <si>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</si>
  <si>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</si>
  <si>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</si>
  <si>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</si>
  <si>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</si>
  <si>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</si>
  <si>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</si>
  <si>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</si>
  <si>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</si>
  <si>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</si>
  <si>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</si>
  <si>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</si>
  <si>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</si>
  <si>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</si>
  <si>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</si>
  <si>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</si>
  <si>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</si>
  <si>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</si>
  <si>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</si>
  <si>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</si>
  <si>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</si>
  <si>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</si>
  <si>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</si>
  <si>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</si>
  <si>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</si>
  <si>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</si>
  <si>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</si>
  <si>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</si>
  <si>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</si>
  <si>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</si>
  <si>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</si>
  <si>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</si>
  <si>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</si>
  <si>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</si>
  <si>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</si>
  <si>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</si>
  <si>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</si>
  <si>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</si>
  <si>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</si>
  <si>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</si>
  <si>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</si>
  <si>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</si>
  <si>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</si>
  <si>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</si>
  <si>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</si>
  <si>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</si>
  <si>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</si>
  <si>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</si>
  <si>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</si>
  <si>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</si>
  <si>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</si>
  <si>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</si>
  <si>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</si>
  <si>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</si>
  <si>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</si>
  <si>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</si>
  <si>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</si>
  <si>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</si>
  <si>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</si>
  <si>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</si>
  <si>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</si>
  <si>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</si>
  <si>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</si>
  <si>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</si>
  <si>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</si>
  <si>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</si>
  <si>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</si>
  <si>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</si>
  <si>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</si>
  <si>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</si>
  <si>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</si>
  <si>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</si>
  <si>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</si>
  <si>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</si>
  <si>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</si>
  <si>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</si>
  <si>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</si>
  <si>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</si>
  <si>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</si>
  <si>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</si>
  <si>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</si>
  <si>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</si>
  <si>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</si>
  <si>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</si>
  <si>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</si>
  <si>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</si>
  <si>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</si>
  <si>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</si>
  <si>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</si>
  <si>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</si>
  <si>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</si>
  <si>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</si>
  <si>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</si>
  <si>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</si>
  <si>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</si>
  <si>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</si>
  <si>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</si>
  <si>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</si>
  <si>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</si>
  <si>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</si>
  <si>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</si>
  <si>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</si>
  <si>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</si>
  <si>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</si>
  <si>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</si>
  <si>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</si>
  <si>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</si>
  <si>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</si>
  <si>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</si>
  <si>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</si>
  <si>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</si>
  <si>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</si>
  <si>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</si>
  <si>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</si>
  <si>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</si>
  <si>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</si>
  <si>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</si>
  <si>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</si>
  <si>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</si>
  <si>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</si>
  <si>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</si>
  <si>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</si>
  <si>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</si>
  <si>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</si>
  <si>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</si>
  <si>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</si>
  <si>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</si>
  <si>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</si>
  <si>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</si>
  <si>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</si>
  <si>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</si>
  <si>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</si>
  <si>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</si>
  <si>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</si>
  <si>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</si>
  <si>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</si>
  <si>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</si>
  <si>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</si>
  <si>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</si>
  <si>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</si>
  <si>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</si>
  <si>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</si>
  <si>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</si>
  <si>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</si>
  <si>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</si>
  <si>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</si>
  <si>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</si>
  <si>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</si>
  <si>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</si>
  <si>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</si>
  <si>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</si>
  <si>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</si>
  <si>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</si>
  <si>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</si>
  <si>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</si>
  <si>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</si>
  <si>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</si>
  <si>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</si>
  <si>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</si>
  <si>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</si>
  <si>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</si>
  <si>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</si>
  <si>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</si>
  <si>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</si>
  <si>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</si>
  <si>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</si>
  <si>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</si>
  <si>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</si>
  <si>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</si>
  <si>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</si>
  <si>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</si>
  <si>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</si>
  <si>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</si>
  <si>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</si>
  <si>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</si>
  <si>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</si>
  <si>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</si>
  <si>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</si>
  <si>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</si>
  <si>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</si>
  <si>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</si>
  <si>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</si>
  <si>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</si>
  <si>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</si>
  <si>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</si>
  <si>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</si>
  <si>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</si>
  <si>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</si>
  <si>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</si>
  <si>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</si>
  <si>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</si>
  <si>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</si>
  <si>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</si>
  <si>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</si>
  <si>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</si>
  <si>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</si>
  <si>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</si>
  <si>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</si>
  <si>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</si>
  <si>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</si>
  <si>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</si>
  <si>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</si>
  <si>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</si>
  <si>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</si>
  <si>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</si>
  <si>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</si>
  <si>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</si>
  <si>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</si>
  <si>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</si>
  <si>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</si>
  <si>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</si>
  <si>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</si>
  <si>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</si>
  <si>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</si>
  <si>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</si>
  <si>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</si>
  <si>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</si>
  <si>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</si>
  <si>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</si>
  <si>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</si>
  <si>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</si>
  <si>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</si>
  <si>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</si>
  <si>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</si>
  <si>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</si>
  <si>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</si>
  <si>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</si>
  <si>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</si>
  <si>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</si>
  <si>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</si>
  <si>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</si>
  <si>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</si>
  <si>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</si>
  <si>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</si>
  <si>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</si>
  <si>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</si>
  <si>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</si>
  <si>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</si>
  <si>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</si>
  <si>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</si>
  <si>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</si>
  <si>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</si>
  <si>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</si>
  <si>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</si>
  <si>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</si>
  <si>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</si>
  <si>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</si>
  <si>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</si>
  <si>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</si>
  <si>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</si>
  <si>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</si>
  <si>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</si>
  <si>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</si>
  <si>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</si>
  <si>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</si>
  <si>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</si>
  <si>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</si>
  <si>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</si>
  <si>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</si>
  <si>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</si>
  <si>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</si>
  <si>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</si>
  <si>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</si>
  <si>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</si>
  <si>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</si>
  <si>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</si>
  <si>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</si>
  <si>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</si>
  <si>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</si>
  <si>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</si>
  <si>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</si>
  <si>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</si>
  <si>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</si>
  <si>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</si>
  <si>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</si>
  <si>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</si>
  <si>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</si>
  <si>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</si>
  <si>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</si>
  <si>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</si>
  <si>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</si>
  <si>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</si>
  <si>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</si>
  <si>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</si>
  <si>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</si>
  <si>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</si>
  <si>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</si>
  <si>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</si>
  <si>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</si>
  <si>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</si>
  <si>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</si>
  <si>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</si>
  <si>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</si>
  <si>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</si>
  <si>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</si>
  <si>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</si>
  <si>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</si>
  <si>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</si>
  <si>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</si>
  <si>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</si>
  <si>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</si>
  <si>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</si>
  <si>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</si>
  <si>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</si>
  <si>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</si>
  <si>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</si>
  <si>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</si>
  <si>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</si>
  <si>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</si>
  <si>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</si>
  <si>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</si>
  <si>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</si>
  <si>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</si>
  <si>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</si>
  <si>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</si>
  <si>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</si>
  <si>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</si>
  <si>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</si>
  <si>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</si>
  <si>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</si>
  <si>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</si>
  <si>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</si>
  <si>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</si>
  <si>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</si>
  <si>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</si>
  <si>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</si>
  <si>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</si>
  <si>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</si>
  <si>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</si>
  <si>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</si>
  <si>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</si>
  <si>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</si>
  <si>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</si>
  <si>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</si>
  <si>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</si>
  <si>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</si>
  <si>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</si>
  <si>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</si>
  <si>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</si>
  <si>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</si>
  <si>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</si>
  <si>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</si>
  <si>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</si>
  <si>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</si>
  <si>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</si>
  <si>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</si>
  <si>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</si>
  <si>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</si>
  <si>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</si>
  <si>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</si>
  <si>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</si>
  <si>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</si>
  <si>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</si>
  <si>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</si>
  <si>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</si>
  <si>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</si>
  <si>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</si>
  <si>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</si>
  <si>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</si>
  <si>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</si>
  <si>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</si>
  <si>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</si>
  <si>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</si>
  <si>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</si>
  <si>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</si>
  <si>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</si>
  <si>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</si>
  <si>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</si>
  <si>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</si>
  <si>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</si>
  <si>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</si>
  <si>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</si>
  <si>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</si>
  <si>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</si>
  <si>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</si>
  <si>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</si>
  <si>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</si>
  <si>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</si>
  <si>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</si>
  <si>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</si>
  <si>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</si>
  <si>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</si>
  <si>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</si>
  <si>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</si>
  <si>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</si>
  <si>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</si>
  <si>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</si>
  <si>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</si>
  <si>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</si>
  <si>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</si>
  <si>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</si>
  <si>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</si>
  <si>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</si>
  <si>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</si>
  <si>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</si>
  <si>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</si>
  <si>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</si>
  <si>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</si>
  <si>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</si>
  <si>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</si>
  <si>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</si>
  <si>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</si>
  <si>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</si>
  <si>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</si>
  <si>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</si>
  <si>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</si>
  <si>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</si>
  <si>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</si>
  <si>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</si>
  <si>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</si>
  <si>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</si>
  <si>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</si>
  <si>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</si>
  <si>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</si>
  <si>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</si>
  <si>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</si>
  <si>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</si>
  <si>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</si>
  <si>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</si>
  <si>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</si>
  <si>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</si>
  <si>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</si>
  <si>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</si>
  <si>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</si>
  <si>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</si>
  <si>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</si>
  <si>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</si>
  <si>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</si>
  <si>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</si>
  <si>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</si>
  <si>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</si>
  <si>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</si>
  <si>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</si>
  <si>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</si>
  <si>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</si>
  <si>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</si>
  <si>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</si>
  <si>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</si>
  <si>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</si>
  <si>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</si>
  <si>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</si>
  <si>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</si>
  <si>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</si>
  <si>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</si>
  <si>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</si>
  <si>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</si>
  <si>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</si>
  <si>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</si>
  <si>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</si>
  <si>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</si>
  <si>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</si>
  <si>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</si>
  <si>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</si>
  <si>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</si>
  <si>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</si>
  <si>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</si>
  <si>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</si>
  <si>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</si>
  <si>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</si>
  <si>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</si>
  <si>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</si>
  <si>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</si>
  <si>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</si>
  <si>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</si>
  <si>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</si>
  <si>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</si>
  <si>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</si>
  <si>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</si>
  <si>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</si>
  <si>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</si>
  <si>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</si>
  <si>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</si>
  <si>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</si>
  <si>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</si>
  <si>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</si>
  <si>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</si>
  <si>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</si>
  <si>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</si>
  <si>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</si>
  <si>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</si>
  <si>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</si>
  <si>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</si>
  <si>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</si>
  <si>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</si>
  <si>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</si>
  <si>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</si>
  <si>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</si>
  <si>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</si>
  <si>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</si>
  <si>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</si>
  <si>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</si>
  <si>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</si>
  <si>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</si>
  <si>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</si>
  <si>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</si>
  <si>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</si>
  <si>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</si>
  <si>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</si>
  <si>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</si>
  <si>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</si>
  <si>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</si>
  <si>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</si>
  <si>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</si>
  <si>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</si>
  <si>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</si>
  <si>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</si>
  <si>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</si>
  <si>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</si>
  <si>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</si>
  <si>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</si>
  <si>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</si>
  <si>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</si>
  <si>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</si>
  <si>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</si>
  <si>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</si>
  <si>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</si>
  <si>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</si>
  <si>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</si>
  <si>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</si>
  <si>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</si>
  <si>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</si>
  <si>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</si>
  <si>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</si>
  <si>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</si>
  <si>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</si>
  <si>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</si>
  <si>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</si>
  <si>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</si>
  <si>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</si>
  <si>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</si>
  <si>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</si>
  <si>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</si>
  <si>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</si>
  <si>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</si>
  <si>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</si>
  <si>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</si>
  <si>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</si>
  <si>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</si>
  <si>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</si>
  <si>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</si>
  <si>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</si>
  <si>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</si>
  <si>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</si>
  <si>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</si>
  <si>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</si>
  <si>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</si>
  <si>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</si>
  <si>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</si>
  <si>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</si>
  <si>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</si>
  <si>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</si>
  <si>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</si>
  <si>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</si>
  <si>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</si>
  <si>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</si>
  <si>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</si>
  <si>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</si>
  <si>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</si>
  <si>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</si>
  <si>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</si>
  <si>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</si>
  <si>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</si>
  <si>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</si>
  <si>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</si>
  <si>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</si>
  <si>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</si>
  <si>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</si>
  <si>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</si>
  <si>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</si>
  <si>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</si>
  <si>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</si>
  <si>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</si>
  <si>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</si>
  <si>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</si>
  <si>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</si>
  <si>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</si>
  <si>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</si>
  <si>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</si>
  <si>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</si>
  <si>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</si>
  <si>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</si>
  <si>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</si>
  <si>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</si>
  <si>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</si>
  <si>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</si>
  <si>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</si>
  <si>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</si>
  <si>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</si>
  <si>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</si>
  <si>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</si>
  <si>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</si>
  <si>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</si>
  <si>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</si>
  <si>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</si>
  <si>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</si>
  <si>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</si>
  <si>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</si>
  <si>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</si>
  <si>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</si>
  <si>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</si>
  <si>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</si>
  <si>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</si>
  <si>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</si>
  <si>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</si>
  <si>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</si>
  <si>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</si>
  <si>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</si>
  <si>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</si>
  <si>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</si>
  <si>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</si>
  <si>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</si>
  <si>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</si>
  <si>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</si>
  <si>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</si>
  <si>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</si>
  <si>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</si>
  <si>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</si>
  <si>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</si>
  <si>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</si>
  <si>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</si>
  <si>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</si>
  <si>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</si>
  <si>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</si>
  <si>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</si>
  <si>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</si>
  <si>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</si>
  <si>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</si>
  <si>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</si>
  <si>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</si>
  <si>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</si>
  <si>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</si>
  <si>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</si>
  <si>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</si>
  <si>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</si>
  <si>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</si>
  <si>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</si>
  <si>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</si>
  <si>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</si>
  <si>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</si>
  <si>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</si>
  <si>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</si>
  <si>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</si>
  <si>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</si>
  <si>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</si>
  <si>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</si>
  <si>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</si>
  <si>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</si>
  <si>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</si>
  <si>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</si>
  <si>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</si>
  <si>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</si>
  <si>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</si>
  <si>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</si>
  <si>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</si>
  <si>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</si>
  <si>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</si>
  <si>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</si>
  <si>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</si>
  <si>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</si>
  <si>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</si>
  <si>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</si>
  <si>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</si>
  <si>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</si>
  <si>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</si>
  <si>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</si>
  <si>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</si>
  <si>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</si>
  <si>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</si>
  <si>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</si>
  <si>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</si>
  <si>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</si>
  <si>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</si>
  <si>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</si>
  <si>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</si>
  <si>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</si>
  <si>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</si>
  <si>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</si>
  <si>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</si>
  <si>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</si>
  <si>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</si>
  <si>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</si>
  <si>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</si>
  <si>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</si>
  <si>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</si>
  <si>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</si>
  <si>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</si>
  <si>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</si>
  <si>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</si>
  <si>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</si>
  <si>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</si>
  <si>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</si>
  <si>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</si>
  <si>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</si>
  <si>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</si>
  <si>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</si>
  <si>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</si>
  <si>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</si>
  <si>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</si>
  <si>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</si>
  <si>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</si>
  <si>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</si>
  <si>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</si>
  <si>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</si>
  <si>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</si>
  <si>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</si>
  <si>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</si>
  <si>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</si>
  <si>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</si>
  <si>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</si>
  <si>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</si>
  <si>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</si>
  <si>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</si>
  <si>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</si>
  <si>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</si>
  <si>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</si>
  <si>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</si>
  <si>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</si>
  <si>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</si>
  <si>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</si>
  <si>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</si>
  <si>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</si>
  <si>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</si>
  <si>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</si>
  <si>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</si>
  <si>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</si>
  <si>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</si>
  <si>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</si>
  <si>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</si>
  <si>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</si>
  <si>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</si>
  <si>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</si>
  <si>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</si>
  <si>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</si>
  <si>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</si>
  <si>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</si>
  <si>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</si>
  <si>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</si>
  <si>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</si>
  <si>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</si>
  <si>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</si>
  <si>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</si>
  <si>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</si>
  <si>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</si>
  <si>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</si>
  <si>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</si>
  <si>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</si>
  <si>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</si>
  <si>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</si>
  <si>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</si>
  <si>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</si>
  <si>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</si>
  <si>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</si>
  <si>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</si>
  <si>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</si>
  <si>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</si>
  <si>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</si>
  <si>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</si>
  <si>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</si>
  <si>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</si>
  <si>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</si>
  <si>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</si>
  <si>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</si>
  <si>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</si>
  <si>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</si>
  <si>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</si>
  <si>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</si>
  <si>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</si>
  <si>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</si>
  <si>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</si>
  <si>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</si>
  <si>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</si>
  <si>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</si>
  <si>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</si>
  <si>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</si>
  <si>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</si>
  <si>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</si>
  <si>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</si>
  <si>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</si>
  <si>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</si>
  <si>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</si>
  <si>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</si>
  <si>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</si>
  <si>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</si>
  <si>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</si>
  <si>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</si>
  <si>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</si>
  <si>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</si>
  <si>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</si>
  <si>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</si>
  <si>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</si>
  <si>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</si>
  <si>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</si>
  <si>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</si>
  <si>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</si>
  <si>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</si>
  <si>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</si>
  <si>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</si>
  <si>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</si>
  <si>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</si>
  <si>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</si>
  <si>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</si>
  <si>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</si>
  <si>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</si>
  <si>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</si>
  <si>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</si>
  <si>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</si>
  <si>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</si>
  <si>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</si>
  <si>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</si>
  <si>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</si>
  <si>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</si>
  <si>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</si>
  <si>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</si>
  <si>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</si>
  <si>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</si>
  <si>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</si>
  <si>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</si>
  <si>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</si>
  <si>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</si>
  <si>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</si>
  <si>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</si>
  <si>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</si>
  <si>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</si>
  <si>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</si>
  <si>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</si>
  <si>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</si>
  <si>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</si>
  <si>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</si>
  <si>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</si>
  <si>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</si>
  <si>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</si>
  <si>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</si>
  <si>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</si>
  <si>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</si>
  <si>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</si>
  <si>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</si>
  <si>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</si>
  <si>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</si>
  <si>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</si>
  <si>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</si>
  <si>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</si>
  <si>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</si>
  <si>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</si>
  <si>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</si>
  <si>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</si>
  <si>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</si>
  <si>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</si>
  <si>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</si>
  <si>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</si>
  <si>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</si>
  <si>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</si>
  <si>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</si>
  <si>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</si>
  <si>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</si>
  <si>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</si>
  <si>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</si>
  <si>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</si>
  <si>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</si>
  <si>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</si>
  <si>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</si>
  <si>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</si>
  <si>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</si>
  <si>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</si>
  <si>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</si>
  <si>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</si>
  <si>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</si>
  <si>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</si>
  <si>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</si>
  <si>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</si>
  <si>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</si>
  <si>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</si>
  <si>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</si>
  <si>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</si>
  <si>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</si>
  <si>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</si>
  <si>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</si>
  <si>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</si>
  <si>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</si>
  <si>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</si>
  <si>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</si>
  <si>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</si>
  <si>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</si>
  <si>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</si>
  <si>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</si>
  <si>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</si>
  <si>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</si>
  <si>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</si>
  <si>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</si>
  <si>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</si>
  <si>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</si>
  <si>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</si>
  <si>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</si>
  <si>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</si>
  <si>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</si>
  <si>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</si>
  <si>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</si>
  <si>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</si>
  <si>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</si>
  <si>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</si>
  <si>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</si>
  <si>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</si>
  <si>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</si>
  <si>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</si>
  <si>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</si>
  <si>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</si>
  <si>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</si>
  <si>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</si>
  <si>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</si>
  <si>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</si>
  <si>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</si>
  <si>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</si>
  <si>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</si>
  <si>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</si>
  <si>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</si>
  <si>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</si>
  <si>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</si>
  <si>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</si>
  <si>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</si>
  <si>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</si>
  <si>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</si>
  <si>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</si>
  <si>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</si>
  <si>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</si>
  <si>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</si>
  <si>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</si>
  <si>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</si>
  <si>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</si>
  <si>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</si>
  <si>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</si>
  <si>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</si>
  <si>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</si>
  <si>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</si>
  <si>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</si>
  <si>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</si>
  <si>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</si>
  <si>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</si>
  <si>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</si>
  <si>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</si>
  <si>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</si>
  <si>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</si>
  <si>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</si>
  <si>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</si>
  <si>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</si>
  <si>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</si>
  <si>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</si>
  <si>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</si>
  <si>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</si>
  <si>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</si>
  <si>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</si>
  <si>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</si>
  <si>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</si>
  <si>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</si>
  <si>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</si>
  <si>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</si>
  <si>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</si>
  <si>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</si>
  <si>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</si>
  <si>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</si>
  <si>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</si>
  <si>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</si>
  <si>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</si>
  <si>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</si>
  <si>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</si>
  <si>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</si>
  <si>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</si>
  <si>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</si>
  <si>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</si>
  <si>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</si>
  <si>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</si>
  <si>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</si>
  <si>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</si>
  <si>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</si>
  <si>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</si>
  <si>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</si>
  <si>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</si>
  <si>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</si>
  <si>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</si>
  <si>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</si>
  <si>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</si>
  <si>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</si>
  <si>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</si>
  <si>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</si>
  <si>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</si>
  <si>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</si>
  <si>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</si>
  <si>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</si>
  <si>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</si>
  <si>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</si>
  <si>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</si>
  <si>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</si>
  <si>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</si>
  <si>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</si>
  <si>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</si>
  <si>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</si>
  <si>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</si>
  <si>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</si>
  <si>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</si>
  <si>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</si>
  <si>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</si>
  <si>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</si>
  <si>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</si>
  <si>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</si>
  <si>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</si>
  <si>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</si>
  <si>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</si>
  <si>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</si>
  <si>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</si>
  <si>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</si>
  <si>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</si>
  <si>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</si>
  <si>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</si>
  <si>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</si>
  <si>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</si>
  <si>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</si>
  <si>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</si>
  <si>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</si>
  <si>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</si>
  <si>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</si>
  <si>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</si>
  <si>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</si>
  <si>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</si>
  <si>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</si>
  <si>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</si>
  <si>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</si>
  <si>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</si>
  <si>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</si>
  <si>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</si>
  <si>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</si>
  <si>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</si>
  <si>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</si>
  <si>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</si>
  <si>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</si>
  <si>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</si>
  <si>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</si>
  <si>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</si>
  <si>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</si>
  <si>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</si>
  <si>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</si>
  <si>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</si>
  <si>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</si>
  <si>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</si>
  <si>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</si>
  <si>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</si>
  <si>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</si>
  <si>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</si>
  <si>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</si>
  <si>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</si>
  <si>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</si>
  <si>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</si>
  <si>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</si>
  <si>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</si>
  <si>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</si>
  <si>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</si>
  <si>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</si>
  <si>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</si>
  <si>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</si>
  <si>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</si>
  <si>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</si>
  <si>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</si>
  <si>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</si>
  <si>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</si>
  <si>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</si>
  <si>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</si>
  <si>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</si>
  <si>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</si>
  <si>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</si>
  <si>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</si>
  <si>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</si>
  <si>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</si>
  <si>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</si>
  <si>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</si>
  <si>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</si>
  <si>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</si>
  <si>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</si>
  <si>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</si>
  <si>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</si>
  <si>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</si>
  <si>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</si>
  <si>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</si>
  <si>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</si>
  <si>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</si>
  <si>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</si>
  <si>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</si>
  <si>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</si>
  <si>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</si>
  <si>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</si>
  <si>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</si>
  <si>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</si>
  <si>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</si>
  <si>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</si>
  <si>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</si>
  <si>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</si>
  <si>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</si>
  <si>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</si>
  <si>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</si>
  <si>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</si>
  <si>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</si>
  <si>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</si>
  <si>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</si>
  <si>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</si>
  <si>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</si>
  <si>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</si>
  <si>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</si>
  <si>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</si>
  <si>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</si>
  <si>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</si>
  <si>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</si>
  <si>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</si>
  <si>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</si>
  <si>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</si>
  <si>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</si>
  <si>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</si>
  <si>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</si>
  <si>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</si>
  <si>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</si>
  <si>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</si>
  <si>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</si>
  <si>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</si>
  <si>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</si>
  <si>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</si>
  <si>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</si>
  <si>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</si>
  <si>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</si>
  <si>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</si>
  <si>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</si>
  <si>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</si>
  <si>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</si>
  <si>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</si>
  <si>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</si>
  <si>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</si>
  <si>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</si>
  <si>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</si>
  <si>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</si>
  <si>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</si>
  <si>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</si>
  <si>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</si>
  <si>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</si>
  <si>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</si>
  <si>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</si>
  <si>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</si>
  <si>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</si>
  <si>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</si>
  <si>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</si>
  <si>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</si>
  <si>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</si>
  <si>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</si>
  <si>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</si>
  <si>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</si>
  <si>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</si>
  <si>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</si>
  <si>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</si>
  <si>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</si>
  <si>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</si>
  <si>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</si>
  <si>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</si>
  <si>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</si>
  <si>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</si>
  <si>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</si>
  <si>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</si>
  <si>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</si>
  <si>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</si>
  <si>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</si>
  <si>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</si>
  <si>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</si>
  <si>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</si>
  <si>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</si>
  <si>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</si>
  <si>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</si>
  <si>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</si>
  <si>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</si>
  <si>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</si>
  <si>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</si>
  <si>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</si>
  <si>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</si>
  <si>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</si>
  <si>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</si>
  <si>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</si>
  <si>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</si>
  <si>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</si>
  <si>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</si>
  <si>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</si>
  <si>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</si>
  <si>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</si>
  <si>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</si>
  <si>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</si>
  <si>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</si>
  <si>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</si>
  <si>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</si>
  <si>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</si>
  <si>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</si>
  <si>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</si>
  <si>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</si>
  <si>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</si>
  <si>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</si>
  <si>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</si>
  <si>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</si>
  <si>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</si>
  <si>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</si>
  <si>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</si>
  <si>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</si>
  <si>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</si>
  <si>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</si>
  <si>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</si>
  <si>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</si>
  <si>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</si>
  <si>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</si>
  <si>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</si>
  <si>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</si>
  <si>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</si>
  <si>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</si>
  <si>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</si>
  <si>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</si>
  <si>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</si>
  <si>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</si>
  <si>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</si>
  <si>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</si>
  <si>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</si>
  <si>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</si>
  <si>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</si>
  <si>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</si>
  <si>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</si>
  <si>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</si>
  <si>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</si>
  <si>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</si>
  <si>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</si>
  <si>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</si>
  <si>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</si>
  <si>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</si>
  <si>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</si>
  <si>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</si>
  <si>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</si>
  <si>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</si>
  <si>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</si>
  <si>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</si>
  <si>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</si>
  <si>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</si>
  <si>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</si>
  <si>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</si>
  <si>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</si>
  <si>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</si>
  <si>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</si>
  <si>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</si>
  <si>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</si>
  <si>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</si>
  <si>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</si>
  <si>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</si>
  <si>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</si>
  <si>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</si>
  <si>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</si>
  <si>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</si>
  <si>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</si>
  <si>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</si>
  <si>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</si>
  <si>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</si>
  <si>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</si>
  <si>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</si>
  <si>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</si>
  <si>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</si>
  <si>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</si>
  <si>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</si>
  <si>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</si>
  <si>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</si>
  <si>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</si>
  <si>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</si>
  <si>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</si>
  <si>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</si>
  <si>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</si>
  <si>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</si>
  <si>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</si>
  <si>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</si>
  <si>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</si>
  <si>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</si>
  <si>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</si>
  <si>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</si>
  <si>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</si>
  <si>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</si>
  <si>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</si>
  <si>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</si>
  <si>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</si>
  <si>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</si>
  <si>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</si>
  <si>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</si>
  <si>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</si>
  <si>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</si>
  <si>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</si>
  <si>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</si>
  <si>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</si>
  <si>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</si>
  <si>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</si>
  <si>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</si>
  <si>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</si>
  <si>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</si>
  <si>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</si>
  <si>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</si>
  <si>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</si>
  <si>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</si>
  <si>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</si>
  <si>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</si>
  <si>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</si>
  <si>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</si>
  <si>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</si>
  <si>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</si>
  <si>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</si>
  <si>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</si>
  <si>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</si>
  <si>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</si>
  <si>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</si>
  <si>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</si>
  <si>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</si>
  <si>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</si>
  <si>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</si>
  <si>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</si>
  <si>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</si>
  <si>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</si>
  <si>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</si>
  <si>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</si>
  <si>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</si>
  <si>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</si>
  <si>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</si>
  <si>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</si>
  <si>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</si>
  <si>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</si>
  <si>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</si>
  <si>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</si>
  <si>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</si>
  <si>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</si>
  <si>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</si>
  <si>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</si>
  <si>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</si>
  <si>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</si>
  <si>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</si>
  <si>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</si>
  <si>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</si>
  <si>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</si>
  <si>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</si>
  <si>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</si>
  <si>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</si>
  <si>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</si>
  <si>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</si>
  <si>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</si>
  <si>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</si>
  <si>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</si>
  <si>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</si>
  <si>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</si>
  <si>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</si>
  <si>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</si>
  <si>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</si>
  <si>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</si>
  <si>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</si>
  <si>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</si>
  <si>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</si>
  <si>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</si>
  <si>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</si>
  <si>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</si>
  <si>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</si>
  <si>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</si>
  <si>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</si>
  <si>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</si>
  <si>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</si>
  <si>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</si>
  <si>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</si>
  <si>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</si>
  <si>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</si>
  <si>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</si>
  <si>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</si>
  <si>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</si>
  <si>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</si>
  <si>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</si>
  <si>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</si>
  <si>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</si>
  <si>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</si>
  <si>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</si>
  <si>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</si>
  <si>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</si>
  <si>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</si>
  <si>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</si>
  <si>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</si>
  <si>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</si>
  <si>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</si>
  <si>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</si>
  <si>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</si>
  <si>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</si>
  <si>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</si>
  <si>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</si>
  <si>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</si>
  <si>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</si>
  <si>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</si>
  <si>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</si>
  <si>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</si>
  <si>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</si>
  <si>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</si>
  <si>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</si>
  <si>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</si>
  <si>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</si>
  <si>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</si>
  <si>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</si>
  <si>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</si>
  <si>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</si>
  <si>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</si>
  <si>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</si>
  <si>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</si>
  <si>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</si>
  <si>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</si>
  <si>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</si>
  <si>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</si>
  <si>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</si>
  <si>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</si>
  <si>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</si>
  <si>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</si>
  <si>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</si>
  <si>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</si>
  <si>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</si>
  <si>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</si>
  <si>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</si>
  <si>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</si>
  <si>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</si>
  <si>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</si>
  <si>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</si>
  <si>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</si>
  <si>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</si>
  <si>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</si>
  <si>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</si>
  <si>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</si>
  <si>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</si>
  <si>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</si>
  <si>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</si>
  <si>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</si>
  <si>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</si>
  <si>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</si>
  <si>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</si>
  <si>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</si>
  <si>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</si>
  <si>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</si>
  <si>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</si>
  <si>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</si>
  <si>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</si>
  <si>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</si>
  <si>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</si>
  <si>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</si>
  <si>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</si>
  <si>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</si>
  <si>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</si>
  <si>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</si>
  <si>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</si>
  <si>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</si>
  <si>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</si>
  <si>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</si>
  <si>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</si>
  <si>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</si>
  <si>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</si>
  <si>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</si>
  <si>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</si>
  <si>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</si>
  <si>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</si>
  <si>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</si>
  <si>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</si>
  <si>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</si>
  <si>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</si>
  <si>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</si>
  <si>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</si>
  <si>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</si>
  <si>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</si>
  <si>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</si>
  <si>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</si>
  <si>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</si>
  <si>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</si>
  <si>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</si>
  <si>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</si>
  <si>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</si>
  <si>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</si>
  <si>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</si>
  <si>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</si>
  <si>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</si>
  <si>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</si>
  <si>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</si>
  <si>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</si>
  <si>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</si>
  <si>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</si>
  <si>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</si>
  <si>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</si>
  <si>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</si>
  <si>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</si>
  <si>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</si>
  <si>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</si>
  <si>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</si>
  <si>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</si>
  <si>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</si>
  <si>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</si>
  <si>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</si>
  <si>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</si>
  <si>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</si>
  <si>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</si>
  <si>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</si>
  <si>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</si>
  <si>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</si>
  <si>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</si>
  <si>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</si>
  <si>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</si>
  <si>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</si>
  <si>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</si>
  <si>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</si>
  <si>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</si>
  <si>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</si>
  <si>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</si>
  <si>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</si>
  <si>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</si>
  <si>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</si>
  <si>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</si>
  <si>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</si>
  <si>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</si>
  <si>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</si>
  <si>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</si>
  <si>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</si>
  <si>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</si>
  <si>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</si>
  <si>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</si>
  <si>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</si>
  <si>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</si>
  <si>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</si>
  <si>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</si>
  <si>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</si>
  <si>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</si>
  <si>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</si>
  <si>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</si>
  <si>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</si>
  <si>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</si>
  <si>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</si>
  <si>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</si>
  <si>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</si>
  <si>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</si>
  <si>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</si>
  <si>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</si>
  <si>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</si>
  <si>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</si>
  <si>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</si>
  <si>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</si>
  <si>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</si>
  <si>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</si>
  <si>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</si>
  <si>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</si>
  <si>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</si>
  <si>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</si>
  <si>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</si>
  <si>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</si>
  <si>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</si>
  <si>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</si>
  <si>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</si>
  <si>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</si>
  <si>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</si>
  <si>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</si>
  <si>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</si>
  <si>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</si>
  <si>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</si>
  <si>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</si>
  <si>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</si>
  <si>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</si>
  <si>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</si>
  <si>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</si>
  <si>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</si>
  <si>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</si>
  <si>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</si>
  <si>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</si>
  <si>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</si>
  <si>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</si>
  <si>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</si>
  <si>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</si>
  <si>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</si>
  <si>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</si>
  <si>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</si>
  <si>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</si>
  <si>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</si>
  <si>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</si>
  <si>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</si>
  <si>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</si>
  <si>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</si>
  <si>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</si>
  <si>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</si>
  <si>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</si>
  <si>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</si>
  <si>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</si>
  <si>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</si>
  <si>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</si>
  <si>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</si>
  <si>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</si>
  <si>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</si>
  <si>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</si>
  <si>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</si>
  <si>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</si>
  <si>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</si>
  <si>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</si>
  <si>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</si>
  <si>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</si>
  <si>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</si>
  <si>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</si>
  <si>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</si>
  <si>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</si>
  <si>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</si>
  <si>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</si>
  <si>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</si>
  <si>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</si>
  <si>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</si>
  <si>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</si>
  <si>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</si>
  <si>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</si>
  <si>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</si>
  <si>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</si>
  <si>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</si>
  <si>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</si>
  <si>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</si>
  <si>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</si>
  <si>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</si>
  <si>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</si>
  <si>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</si>
  <si>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</si>
  <si>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</si>
  <si>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</si>
  <si>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</si>
  <si>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</si>
  <si>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</si>
  <si>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</si>
  <si>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</si>
  <si>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</si>
  <si>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</si>
  <si>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</si>
  <si>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</si>
  <si>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</si>
  <si>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</si>
  <si>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</si>
  <si>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</si>
  <si>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</si>
  <si>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</si>
  <si>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</si>
  <si>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</si>
  <si>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</si>
  <si>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</si>
  <si>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</si>
  <si>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</si>
  <si>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</si>
  <si>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</si>
  <si>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</si>
  <si>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</si>
  <si>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</si>
  <si>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</si>
  <si>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</si>
  <si>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</si>
  <si>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</si>
  <si>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</si>
  <si>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</si>
  <si>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</si>
  <si>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</si>
  <si>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</si>
  <si>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</si>
  <si>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</si>
  <si>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</si>
  <si>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</si>
  <si>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</si>
  <si>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</si>
  <si>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</si>
  <si>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</si>
  <si>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</si>
  <si>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</si>
  <si>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</si>
  <si>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</si>
  <si>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</si>
  <si>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</si>
  <si>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</si>
  <si>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</si>
  <si>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</si>
  <si>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</si>
  <si>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</si>
  <si>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</si>
  <si>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</si>
  <si>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</si>
  <si>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</si>
  <si>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</si>
  <si>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</si>
  <si>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</si>
  <si>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</si>
  <si>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</si>
  <si>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</si>
  <si>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</si>
  <si>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</si>
  <si>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</si>
  <si>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</si>
  <si>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</si>
  <si>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</si>
  <si>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</si>
  <si>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</si>
  <si>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</si>
  <si>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</si>
  <si>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</si>
  <si>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</si>
  <si>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</si>
  <si>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</si>
  <si>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</si>
  <si>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</si>
  <si>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</si>
  <si>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</si>
  <si>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</si>
  <si>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</si>
  <si>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</si>
  <si>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</si>
  <si>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</si>
  <si>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</si>
  <si>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</si>
  <si>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</si>
  <si>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</si>
  <si>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</si>
  <si>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</si>
  <si>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</si>
  <si>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</si>
  <si>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</si>
  <si>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</si>
  <si>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</si>
  <si>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</si>
  <si>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</si>
  <si>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</si>
  <si>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</si>
  <si>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</si>
  <si>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</si>
  <si>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</si>
  <si>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</si>
  <si>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</si>
  <si>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</si>
  <si>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</si>
  <si>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</si>
  <si>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</si>
  <si>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</si>
  <si>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</si>
  <si>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</si>
  <si>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</si>
  <si>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</si>
  <si>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</si>
  <si>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</si>
  <si>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</si>
  <si>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</si>
  <si>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</si>
  <si>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</si>
  <si>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</si>
  <si>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</si>
  <si>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</si>
  <si>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</si>
  <si>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</si>
  <si>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</si>
  <si>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</si>
  <si>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</si>
  <si>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</si>
  <si>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</si>
  <si>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</si>
  <si>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</si>
  <si>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</si>
  <si>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</si>
  <si>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</si>
  <si>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</si>
  <si>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</si>
  <si>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</si>
  <si>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</si>
  <si>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</si>
  <si>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</si>
  <si>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</si>
  <si>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</si>
  <si>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</si>
  <si>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</si>
  <si>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</si>
  <si>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</si>
  <si>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</si>
  <si>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</si>
  <si>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</si>
  <si>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</si>
  <si>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</si>
  <si>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</si>
  <si>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</si>
  <si>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</si>
  <si>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</si>
  <si>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</si>
  <si>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</si>
  <si>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</si>
  <si>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</si>
  <si>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</si>
  <si>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</si>
  <si>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</si>
  <si>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</si>
  <si>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</si>
  <si>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</si>
  <si>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</si>
  <si>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</si>
  <si>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</si>
  <si>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</si>
  <si>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</si>
  <si>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</si>
  <si>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</si>
  <si>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</si>
  <si>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</si>
  <si>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</si>
  <si>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</si>
  <si>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</si>
  <si>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</si>
  <si>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</si>
  <si>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</si>
  <si>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</si>
  <si>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</si>
  <si>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</si>
  <si>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</si>
  <si>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</si>
  <si>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</si>
  <si>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</si>
  <si>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</si>
  <si>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</si>
  <si>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</si>
  <si>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</si>
  <si>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</si>
  <si>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</si>
  <si>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</si>
  <si>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</si>
  <si>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</si>
  <si>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</si>
  <si>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</si>
  <si>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</si>
  <si>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</si>
  <si>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</si>
  <si>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</si>
  <si>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</si>
  <si>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</si>
  <si>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</si>
  <si>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</si>
  <si>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</si>
  <si>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</si>
  <si>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</si>
  <si>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</si>
  <si>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</si>
  <si>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</si>
  <si>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</si>
  <si>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</si>
  <si>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</si>
  <si>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</si>
  <si>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</si>
  <si>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</si>
  <si>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</si>
  <si>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</si>
  <si>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</si>
  <si>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</si>
  <si>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</si>
  <si>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</si>
  <si>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</si>
  <si>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</si>
  <si>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</si>
  <si>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</si>
  <si>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</si>
  <si>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</si>
  <si>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</si>
  <si>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</si>
  <si>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</si>
  <si>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</si>
  <si>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</si>
  <si>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</si>
  <si>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</si>
  <si>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</si>
  <si>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</si>
  <si>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</si>
  <si>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</si>
  <si>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</si>
  <si>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</si>
  <si>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</si>
  <si>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</si>
  <si>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</si>
  <si>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</si>
  <si>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</si>
  <si>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</si>
  <si>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</si>
  <si>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</si>
  <si>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</si>
  <si>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</si>
  <si>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</si>
  <si>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</si>
  <si>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</si>
  <si>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</si>
  <si>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</si>
  <si>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</si>
  <si>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</si>
  <si>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</si>
  <si>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</si>
  <si>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</si>
  <si>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</si>
  <si>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</si>
  <si>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</si>
  <si>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</si>
  <si>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</si>
  <si>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</si>
  <si>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</si>
  <si>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</si>
  <si>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</si>
  <si>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</si>
  <si>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</si>
  <si>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</si>
  <si>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</si>
  <si>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</si>
  <si>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</si>
  <si>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</si>
  <si>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</si>
  <si>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</si>
  <si>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</si>
  <si>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</si>
  <si>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</si>
  <si>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</si>
  <si>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</si>
  <si>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</si>
  <si>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</si>
  <si>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</si>
  <si>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</si>
  <si>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</si>
  <si>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</si>
  <si>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</si>
  <si>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</si>
  <si>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</si>
  <si>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</si>
  <si>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</si>
  <si>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</si>
  <si>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</si>
  <si>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</si>
  <si>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</si>
  <si>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</si>
  <si>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</si>
  <si>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</si>
  <si>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</si>
  <si>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</si>
  <si>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</si>
  <si>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</si>
  <si>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</si>
  <si>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</si>
  <si>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</si>
  <si>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</si>
  <si>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</si>
  <si>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</si>
  <si>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</si>
  <si>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</si>
  <si>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</si>
  <si>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</si>
  <si>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</si>
  <si>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</si>
  <si>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</si>
  <si>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</si>
  <si>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</si>
  <si>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</si>
  <si>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</si>
  <si>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</si>
  <si>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</si>
  <si>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</si>
  <si>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</si>
  <si>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</si>
  <si>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</si>
  <si>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</si>
  <si>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</si>
  <si>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</si>
  <si>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</si>
  <si>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</si>
  <si>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</si>
  <si>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</si>
  <si>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</si>
  <si>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</si>
  <si>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</si>
  <si>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</si>
  <si>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</si>
  <si>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</si>
  <si>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</si>
  <si>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</si>
  <si>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</si>
  <si>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</si>
  <si>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</si>
  <si>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</si>
  <si>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</si>
  <si>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</si>
  <si>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</si>
  <si>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</si>
  <si>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</si>
  <si>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</si>
  <si>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</si>
  <si>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</si>
  <si>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</si>
  <si>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</si>
  <si>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</si>
  <si>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</si>
  <si>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</si>
  <si>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</si>
  <si>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</si>
  <si>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</si>
  <si>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</si>
  <si>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</si>
  <si>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</si>
  <si>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</si>
  <si>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</si>
  <si>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</si>
  <si>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</si>
  <si>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</si>
  <si>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</si>
  <si>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</si>
  <si>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</si>
  <si>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</si>
  <si>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</si>
  <si>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</si>
  <si>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</si>
  <si>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</si>
  <si>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</si>
  <si>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</si>
  <si>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</si>
  <si>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</si>
  <si>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</si>
  <si>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</si>
  <si>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</si>
  <si>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</si>
  <si>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</si>
  <si>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</si>
  <si>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</si>
  <si>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</si>
  <si>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</si>
  <si>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</si>
  <si>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</si>
  <si>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</si>
  <si>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</si>
  <si>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</si>
  <si>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</si>
  <si>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</si>
  <si>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</si>
  <si>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</si>
  <si>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</si>
  <si>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</si>
  <si>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</si>
  <si>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</si>
  <si>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</si>
  <si>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</si>
  <si>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</si>
  <si>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</si>
  <si>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</si>
  <si>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</si>
  <si>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</si>
  <si>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</si>
  <si>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</si>
  <si>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</si>
  <si>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</si>
  <si>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</si>
  <si>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</si>
  <si>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</si>
  <si>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</si>
  <si>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</si>
  <si>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</si>
  <si>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</si>
  <si>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</si>
  <si>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</si>
  <si>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</si>
  <si>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</si>
  <si>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</si>
  <si>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</si>
  <si>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</si>
  <si>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</si>
  <si>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</si>
  <si>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</si>
  <si>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</si>
  <si>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</si>
  <si>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</si>
  <si>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</si>
  <si>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</si>
  <si>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</si>
  <si>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</si>
  <si>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</si>
  <si>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</si>
  <si>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</si>
  <si>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</si>
  <si>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</si>
  <si>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</si>
  <si>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</si>
  <si>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</si>
  <si>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</si>
  <si>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</si>
  <si>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</si>
  <si>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</si>
  <si>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</si>
  <si>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</si>
  <si>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</si>
  <si>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</si>
  <si>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</si>
  <si>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</si>
  <si>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</si>
  <si>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</si>
  <si>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</si>
  <si>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</si>
  <si>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</si>
  <si>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</si>
  <si>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</si>
  <si>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</si>
  <si>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</si>
  <si>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</si>
  <si>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</si>
  <si>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</si>
  <si>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</si>
  <si>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</si>
  <si>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</si>
  <si>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</si>
  <si>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</si>
  <si>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</si>
  <si>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</si>
  <si>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</si>
  <si>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</si>
  <si>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</si>
  <si>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</si>
  <si>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</si>
  <si>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</si>
  <si>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</si>
  <si>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</si>
  <si>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</si>
  <si>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</si>
  <si>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</si>
  <si>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</si>
  <si>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</si>
  <si>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</si>
  <si>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</si>
  <si>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</si>
  <si>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</si>
  <si>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</si>
  <si>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</si>
  <si>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</si>
  <si>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</si>
  <si>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</si>
  <si>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</si>
  <si>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</si>
  <si>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</si>
  <si>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</si>
  <si>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</si>
  <si>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</si>
  <si>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</si>
  <si>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</si>
  <si>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</si>
  <si>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</si>
  <si>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</si>
  <si>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</si>
  <si>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</si>
  <si>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</si>
  <si>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</si>
  <si>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</si>
  <si>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</si>
  <si>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</si>
  <si>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</si>
  <si>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</si>
  <si>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</si>
  <si>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</si>
  <si>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</si>
  <si>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</si>
  <si>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</si>
  <si>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</si>
  <si>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</si>
  <si>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</si>
  <si>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</si>
  <si>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</si>
  <si>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</si>
  <si>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</si>
  <si>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</si>
  <si>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</si>
  <si>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</si>
  <si>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</si>
  <si>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</si>
  <si>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</si>
  <si>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</si>
  <si>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</si>
  <si>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</si>
  <si>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</si>
  <si>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</si>
  <si>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</si>
  <si>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</si>
  <si>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</si>
  <si>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</si>
  <si>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</si>
  <si>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</si>
  <si>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</si>
  <si>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</si>
  <si>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</si>
  <si>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</si>
  <si>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</si>
  <si>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</si>
  <si>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</si>
  <si>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</si>
  <si>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</si>
  <si>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</si>
  <si>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</si>
  <si>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</si>
  <si>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</si>
  <si>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</si>
  <si>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</si>
  <si>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</si>
  <si>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</si>
  <si>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</si>
  <si>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</si>
  <si>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</si>
  <si>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</si>
  <si>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</si>
  <si>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</si>
  <si>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</si>
  <si>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</si>
  <si>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</si>
  <si>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</si>
  <si>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</si>
  <si>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</si>
  <si>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</si>
  <si>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</si>
  <si>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</si>
  <si>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</si>
  <si>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</si>
  <si>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</si>
  <si>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</si>
  <si>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</si>
  <si>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</si>
  <si>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</si>
  <si>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</si>
  <si>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</si>
  <si>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</si>
  <si>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</si>
  <si>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</si>
  <si>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</si>
  <si>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</si>
  <si>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</si>
  <si>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</si>
  <si>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</si>
  <si>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</si>
  <si>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</si>
  <si>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</si>
  <si>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</si>
  <si>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</si>
  <si>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</si>
  <si>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</si>
  <si>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</si>
  <si>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</si>
  <si>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</si>
  <si>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</si>
  <si>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</si>
  <si>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</si>
  <si>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</si>
  <si>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</si>
  <si>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</si>
  <si>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</si>
  <si>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</si>
  <si>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</si>
  <si>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</si>
  <si>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</si>
  <si>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</si>
  <si>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</si>
  <si>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</si>
  <si>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</si>
  <si>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</si>
  <si>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</si>
  <si>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</si>
  <si>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</si>
  <si>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</si>
  <si>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</si>
  <si>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</si>
  <si>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</si>
  <si>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</si>
  <si>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</si>
  <si>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</si>
  <si>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</si>
  <si>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</si>
  <si>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</si>
  <si>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</si>
  <si>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</si>
  <si>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</si>
  <si>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</si>
  <si>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</si>
  <si>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</si>
  <si>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</si>
  <si>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</si>
  <si>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</si>
  <si>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</si>
  <si>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</si>
  <si>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</si>
  <si>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</si>
  <si>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</si>
  <si>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</si>
  <si>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</si>
  <si>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</si>
  <si>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</si>
  <si>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</si>
  <si>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</si>
  <si>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</si>
  <si>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</si>
  <si>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</si>
  <si>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</si>
  <si>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</si>
  <si>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</si>
  <si>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</si>
  <si>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</si>
  <si>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</si>
  <si>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</si>
  <si>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</si>
  <si>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</si>
  <si>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</si>
  <si>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</si>
  <si>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</si>
  <si>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</si>
  <si>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</si>
  <si>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</si>
  <si>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</si>
  <si>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</si>
  <si>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</si>
  <si>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</si>
  <si>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</si>
  <si>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</si>
  <si>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</si>
  <si>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</si>
  <si>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</si>
  <si>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</si>
  <si>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</si>
  <si>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</si>
  <si>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</si>
  <si>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</si>
  <si>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</si>
  <si>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</si>
  <si>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</si>
  <si>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</si>
  <si>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</si>
  <si>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</si>
  <si>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</si>
  <si>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</si>
  <si>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</si>
  <si>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</si>
  <si>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</si>
  <si>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</si>
  <si>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</si>
  <si>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</si>
  <si>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</si>
  <si>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</si>
  <si>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</si>
  <si>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</si>
  <si>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</si>
  <si>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</si>
  <si>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</si>
  <si>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</si>
  <si>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</si>
  <si>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</si>
  <si>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</si>
  <si>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</si>
  <si>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</si>
  <si>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</si>
  <si>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</si>
  <si>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</si>
  <si>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</si>
  <si>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</si>
  <si>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</si>
  <si>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</si>
  <si>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</si>
  <si>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</si>
  <si>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</si>
  <si>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</si>
  <si>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</si>
  <si>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</si>
  <si>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</si>
  <si>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</si>
  <si>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</si>
  <si>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</si>
  <si>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</si>
  <si>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</si>
  <si>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</si>
  <si>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</si>
  <si>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</si>
  <si>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</si>
  <si>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</si>
  <si>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</si>
  <si>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</si>
  <si>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</si>
  <si>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</si>
  <si>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</si>
  <si>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</si>
  <si>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</si>
  <si>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</si>
  <si>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</si>
  <si>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</si>
  <si>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</si>
  <si>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</si>
  <si>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</si>
  <si>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</si>
  <si>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</si>
  <si>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</si>
  <si>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</si>
  <si>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</si>
  <si>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</si>
  <si>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</si>
  <si>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</si>
  <si>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</si>
  <si>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</si>
  <si>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</si>
  <si>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</si>
  <si>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</si>
  <si>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</si>
  <si>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</si>
  <si>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</si>
  <si>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</si>
  <si>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</si>
  <si>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</si>
  <si>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</si>
  <si>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</si>
  <si>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</si>
  <si>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</si>
  <si>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</si>
  <si>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</si>
  <si>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</si>
  <si>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</si>
  <si>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</si>
  <si>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</si>
  <si>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</si>
  <si>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</si>
  <si>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</si>
  <si>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</si>
  <si>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</si>
  <si>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</si>
  <si>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</si>
  <si>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</si>
  <si>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</si>
  <si>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</si>
  <si>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</si>
  <si>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</si>
  <si>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</si>
  <si>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</si>
  <si>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</si>
  <si>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</si>
  <si>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</si>
  <si>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</si>
  <si>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</si>
  <si>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</si>
  <si>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</si>
  <si>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</si>
  <si>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</si>
  <si>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</si>
  <si>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</si>
  <si>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</si>
  <si>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</si>
  <si>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</si>
  <si>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</si>
  <si>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</si>
  <si>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</si>
  <si>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</si>
  <si>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</si>
  <si>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</si>
  <si>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</si>
  <si>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</si>
  <si>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</si>
  <si>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</si>
  <si>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</si>
  <si>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</si>
  <si>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</si>
  <si>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</si>
  <si>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</si>
  <si>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</si>
  <si>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</si>
  <si>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</si>
  <si>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</si>
  <si>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</si>
  <si>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</si>
  <si>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</si>
  <si>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</si>
  <si>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</si>
  <si>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</si>
  <si>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</si>
  <si>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</si>
  <si>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</si>
  <si>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</si>
  <si>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</si>
  <si>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</si>
  <si>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</si>
  <si>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</si>
  <si>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</si>
  <si>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</si>
  <si>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</si>
  <si>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</si>
  <si>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</si>
  <si>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</si>
  <si>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</si>
  <si>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</si>
  <si>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</si>
  <si>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</si>
  <si>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</si>
  <si>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</si>
  <si>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</si>
  <si>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</si>
  <si>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</si>
  <si>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</si>
  <si>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</si>
  <si>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</si>
  <si>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</si>
  <si>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</si>
  <si>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</si>
  <si>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</si>
  <si>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</si>
  <si>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</si>
  <si>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</si>
  <si>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</si>
  <si>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</si>
  <si>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</si>
  <si>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</si>
  <si>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</si>
  <si>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</si>
  <si>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</si>
  <si>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</si>
  <si>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</si>
  <si>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</si>
  <si>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</si>
  <si>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</si>
  <si>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</si>
  <si>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</si>
  <si>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</si>
  <si>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</si>
  <si>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</si>
  <si>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</si>
  <si>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</si>
  <si>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</si>
  <si>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</si>
  <si>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</si>
  <si>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</si>
  <si>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</si>
  <si>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</si>
  <si>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</si>
  <si>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</si>
  <si>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</si>
  <si>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</si>
  <si>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</si>
  <si>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</si>
  <si>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</si>
  <si>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</si>
  <si>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</si>
  <si>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</si>
  <si>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</si>
  <si>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</si>
  <si>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</si>
  <si>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</si>
  <si>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</si>
  <si>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</si>
  <si>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</si>
  <si>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</si>
  <si>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</si>
  <si>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</si>
  <si>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</si>
  <si>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</si>
  <si>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</si>
  <si>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</si>
  <si>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</si>
  <si>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</si>
  <si>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</si>
  <si>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</si>
  <si>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</si>
  <si>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</si>
  <si>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</si>
  <si>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</si>
  <si>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</si>
  <si>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</si>
  <si>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</si>
  <si>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</si>
  <si>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</si>
  <si>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</si>
  <si>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</si>
  <si>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</si>
  <si>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</si>
  <si>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</si>
  <si>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</si>
  <si>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</si>
  <si>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</si>
  <si>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</si>
  <si>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</si>
  <si>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</si>
  <si>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</si>
  <si>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</si>
  <si>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</si>
  <si>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</si>
  <si>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</si>
  <si>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</si>
  <si>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</si>
  <si>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</si>
  <si>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</si>
  <si>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</si>
  <si>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</si>
  <si>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</si>
  <si>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</si>
  <si>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</si>
  <si>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</si>
  <si>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</si>
  <si>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</si>
  <si>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</si>
  <si>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</si>
  <si>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</si>
  <si>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</si>
  <si>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</si>
  <si>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</si>
  <si>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</si>
  <si>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</si>
  <si>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</si>
  <si>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</si>
  <si>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</si>
  <si>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</si>
  <si>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</si>
  <si>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</si>
  <si>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</si>
  <si>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</si>
  <si>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</si>
  <si>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</si>
  <si>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</si>
  <si>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</si>
  <si>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</si>
  <si>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</si>
  <si>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</si>
  <si>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</si>
  <si>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</si>
  <si>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</si>
  <si>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</si>
  <si>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</si>
  <si>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</si>
  <si>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</si>
  <si>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</si>
  <si>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</si>
  <si>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</si>
  <si>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</si>
  <si>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</si>
  <si>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</si>
  <si>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</si>
  <si>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</si>
  <si>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</si>
  <si>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</si>
  <si>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</si>
  <si>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</si>
  <si>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</si>
  <si>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</si>
  <si>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</si>
  <si>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</si>
  <si>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</si>
  <si>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</si>
  <si>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</si>
  <si>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</si>
  <si>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</si>
  <si>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</si>
  <si>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</si>
  <si>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</si>
  <si>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</si>
  <si>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</si>
  <si>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</si>
  <si>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</si>
  <si>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</si>
  <si>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</si>
  <si>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</si>
  <si>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</si>
  <si>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</si>
  <si>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</si>
  <si>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</si>
  <si>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</si>
  <si>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</si>
  <si>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</si>
  <si>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</si>
  <si>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</si>
  <si>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</si>
  <si>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</si>
  <si>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</si>
  <si>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</si>
  <si>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</si>
  <si>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</si>
  <si>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</si>
  <si>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</si>
  <si>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</si>
  <si>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</si>
  <si>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</si>
  <si>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</si>
  <si>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</si>
  <si>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</si>
  <si>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</si>
  <si>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</si>
  <si>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</si>
  <si>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</si>
  <si>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</si>
  <si>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</si>
  <si>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</si>
  <si>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</si>
  <si>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</si>
  <si>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</si>
  <si>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</si>
  <si>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</si>
  <si>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</si>
  <si>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</si>
  <si>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</si>
  <si>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</si>
  <si>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</si>
  <si>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</si>
  <si>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</si>
  <si>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</si>
  <si>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</si>
  <si>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</si>
  <si>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</si>
  <si>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</si>
  <si>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</si>
  <si>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</si>
  <si>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</si>
  <si>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</si>
  <si>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</si>
  <si>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</si>
  <si>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</si>
  <si>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</si>
  <si>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</si>
  <si>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</si>
  <si>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</si>
  <si>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</si>
  <si>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</si>
  <si>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</si>
  <si>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</si>
  <si>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</si>
  <si>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</si>
  <si>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</si>
  <si>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</si>
  <si>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</si>
  <si>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</si>
  <si>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</si>
  <si>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</si>
  <si>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</si>
  <si>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</si>
  <si>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</si>
  <si>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</si>
  <si>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</si>
  <si>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</si>
  <si>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</si>
  <si>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</si>
  <si>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</si>
  <si>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</si>
  <si>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</si>
  <si>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</si>
  <si>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</si>
  <si>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</si>
  <si>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</si>
  <si>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</si>
  <si>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</si>
  <si>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</si>
  <si>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</si>
  <si>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</si>
  <si>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</si>
  <si>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</si>
  <si>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</si>
  <si>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</si>
  <si>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</si>
  <si>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</si>
  <si>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</si>
  <si>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</si>
  <si>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</si>
  <si>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</si>
  <si>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</si>
  <si>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</si>
  <si>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</si>
  <si>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</si>
  <si>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</si>
  <si>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</si>
  <si>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</si>
  <si>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</si>
  <si>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</si>
  <si>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</si>
  <si>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</si>
  <si>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</si>
  <si>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</si>
  <si>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</si>
  <si>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</si>
  <si>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</si>
  <si>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</si>
  <si>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</si>
  <si>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</si>
  <si>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</si>
  <si>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</si>
  <si>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</si>
  <si>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</si>
  <si>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</si>
  <si>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</si>
  <si>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</si>
  <si>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</si>
  <si>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</si>
  <si>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</si>
  <si>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</si>
  <si>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</si>
  <si>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</si>
  <si>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</si>
  <si>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</si>
  <si>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</si>
  <si>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</si>
  <si>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</si>
  <si>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</si>
  <si>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</si>
  <si>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</si>
  <si>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</si>
  <si>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</si>
  <si>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</si>
  <si>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</si>
  <si>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</si>
  <si>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</si>
  <si>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</si>
  <si>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</si>
  <si>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</si>
  <si>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</si>
  <si>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</si>
  <si>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</si>
  <si>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</si>
  <si>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</si>
  <si>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</si>
  <si>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</si>
  <si>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</si>
  <si>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</si>
  <si>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</si>
  <si>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</si>
  <si>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</si>
  <si>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</si>
  <si>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</si>
  <si>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</si>
  <si>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</si>
  <si>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</si>
  <si>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</si>
  <si>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</si>
  <si>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</si>
  <si>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</si>
  <si>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</si>
  <si>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</si>
  <si>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</si>
  <si>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</si>
  <si>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</si>
  <si>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</si>
  <si>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</si>
  <si>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</si>
  <si>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</si>
  <si>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</si>
  <si>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</si>
  <si>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</si>
  <si>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</si>
  <si>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</si>
  <si>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</si>
  <si>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</si>
  <si>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</si>
  <si>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</si>
  <si>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</si>
  <si>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</si>
  <si>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</si>
  <si>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</si>
  <si>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</si>
  <si>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</si>
  <si>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</si>
  <si>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</si>
  <si>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</si>
  <si>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</si>
  <si>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</si>
  <si>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</si>
  <si>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</si>
  <si>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</si>
  <si>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</si>
  <si>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</si>
  <si>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</si>
  <si>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</si>
  <si>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</si>
  <si>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</si>
  <si>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</si>
  <si>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</si>
  <si>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</si>
  <si>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</si>
  <si>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</si>
  <si>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</si>
  <si>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</si>
  <si>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</si>
  <si>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</si>
  <si>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</si>
  <si>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</si>
  <si>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</si>
  <si>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</si>
  <si>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</si>
  <si>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</si>
  <si>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</si>
  <si>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</si>
  <si>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</si>
  <si>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</si>
  <si>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</si>
  <si>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</si>
  <si>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</si>
  <si>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</si>
  <si>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</si>
  <si>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</si>
  <si>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</si>
  <si>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</si>
  <si>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</si>
  <si>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</si>
  <si>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</si>
  <si>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</si>
  <si>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</si>
  <si>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</si>
  <si>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</si>
  <si>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</si>
  <si>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</si>
  <si>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</si>
  <si>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</si>
  <si>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</si>
  <si>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</si>
  <si>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</si>
  <si>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</si>
  <si>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</si>
  <si>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</si>
  <si>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</si>
  <si>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</si>
  <si>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</si>
  <si>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</si>
  <si>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</si>
  <si>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</si>
  <si>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</si>
  <si>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</si>
  <si>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</si>
  <si>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</si>
  <si>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</si>
  <si>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</si>
  <si>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</si>
  <si>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</si>
  <si>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</si>
  <si>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</si>
  <si>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</si>
  <si>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</si>
  <si>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</si>
  <si>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</si>
  <si>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</si>
  <si>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</si>
  <si>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</si>
  <si>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</si>
  <si>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</si>
  <si>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</si>
  <si>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</si>
  <si>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</si>
  <si>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</si>
  <si>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</si>
  <si>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</si>
  <si>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</si>
  <si>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</si>
  <si>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</si>
  <si>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</si>
  <si>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</si>
  <si>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</si>
  <si>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</si>
  <si>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</si>
  <si>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</si>
  <si>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</si>
  <si>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</si>
  <si>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</si>
  <si>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</si>
  <si>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</si>
  <si>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</si>
  <si>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</si>
  <si>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</si>
  <si>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</si>
  <si>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</si>
  <si>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</si>
  <si>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</si>
  <si>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</si>
  <si>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</si>
  <si>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</si>
  <si>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</si>
  <si>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</si>
  <si>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</si>
  <si>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</si>
  <si>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</si>
  <si>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</si>
  <si>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</si>
  <si>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</si>
  <si>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</si>
  <si>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</si>
  <si>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</si>
  <si>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</si>
  <si>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</si>
  <si>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</si>
  <si>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</si>
  <si>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</si>
  <si>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</si>
  <si>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</si>
  <si>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</si>
  <si>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</si>
  <si>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</si>
  <si>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</si>
  <si>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</si>
  <si>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</si>
  <si>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</si>
  <si>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</si>
  <si>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</si>
  <si>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</si>
  <si>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</si>
  <si>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</si>
  <si>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</si>
  <si>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</si>
  <si>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</si>
  <si>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</si>
  <si>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</si>
  <si>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</si>
  <si>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</si>
  <si>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</si>
  <si>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</si>
  <si>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</si>
  <si>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</si>
  <si>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</si>
  <si>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</si>
  <si>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</si>
  <si>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</si>
  <si>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</si>
  <si>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</si>
  <si>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</si>
  <si>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</si>
  <si>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</si>
  <si>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</si>
  <si>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</si>
  <si>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</si>
  <si>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</si>
  <si>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</si>
  <si>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</si>
  <si>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</si>
  <si>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</si>
  <si>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</si>
  <si>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</si>
  <si>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</si>
  <si>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</si>
  <si>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</si>
  <si>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</si>
  <si>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</si>
  <si>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</si>
  <si>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</si>
  <si>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</si>
  <si>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</si>
  <si>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</si>
  <si>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</si>
  <si>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</si>
  <si>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</si>
  <si>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</si>
  <si>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</si>
  <si>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</si>
  <si>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</si>
  <si>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</si>
  <si>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</si>
  <si>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</si>
  <si>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</si>
  <si>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</si>
  <si>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</si>
  <si>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</si>
  <si>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</si>
  <si>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</si>
  <si>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</si>
  <si>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</si>
  <si>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</si>
  <si>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</si>
  <si>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</si>
  <si>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</si>
  <si>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</si>
  <si>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</si>
  <si>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</si>
  <si>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</si>
  <si>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</si>
  <si>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</si>
  <si>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</si>
  <si>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</si>
  <si>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</si>
  <si>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</si>
  <si>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</si>
  <si>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</si>
  <si>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</si>
  <si>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</si>
  <si>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</si>
  <si>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</si>
  <si>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</si>
  <si>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</si>
  <si>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</si>
  <si>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</si>
  <si>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</si>
  <si>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</si>
  <si>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</si>
  <si>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</si>
  <si>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</si>
  <si>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</si>
  <si>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</si>
  <si>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</si>
  <si>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</si>
  <si>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</si>
  <si>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</si>
  <si>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</si>
  <si>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</si>
  <si>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</si>
  <si>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</si>
  <si>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</si>
  <si>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</si>
  <si>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</si>
  <si>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</si>
  <si>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</si>
  <si>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</si>
  <si>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</si>
  <si>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</si>
  <si>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</si>
  <si>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</si>
  <si>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</si>
  <si>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</si>
  <si>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</si>
  <si>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</si>
  <si>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</si>
  <si>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</si>
  <si>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</si>
  <si>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</si>
  <si>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</si>
  <si>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</si>
  <si>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</si>
  <si>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</si>
  <si>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</si>
  <si>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</si>
  <si>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</si>
  <si>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</si>
  <si>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</si>
  <si>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</si>
  <si>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</si>
  <si>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</si>
  <si>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</si>
  <si>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</si>
  <si>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</si>
  <si>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</si>
  <si>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</si>
  <si>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</si>
  <si>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</si>
  <si>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</si>
  <si>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</si>
  <si>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</si>
  <si>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</si>
  <si>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</si>
  <si>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</si>
  <si>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</si>
  <si>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</si>
  <si>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</si>
  <si>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</si>
  <si>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</si>
  <si>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</si>
  <si>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</si>
  <si>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</si>
  <si>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</si>
  <si>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</si>
  <si>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</si>
  <si>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</si>
  <si>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</si>
  <si>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</si>
  <si>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</si>
  <si>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</si>
  <si>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</si>
  <si>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</si>
  <si>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</si>
  <si>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</si>
  <si>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</si>
  <si>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</si>
  <si>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</si>
  <si>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</si>
  <si>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</si>
  <si>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</si>
  <si>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</si>
  <si>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</si>
  <si>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</si>
  <si>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</si>
  <si>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</si>
  <si>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</si>
  <si>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</si>
  <si>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</si>
  <si>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</si>
  <si>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</si>
  <si>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</si>
  <si>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</si>
  <si>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</si>
  <si>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</si>
  <si>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</si>
  <si>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</si>
  <si>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</si>
  <si>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</si>
  <si>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</si>
  <si>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</si>
  <si>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</si>
  <si>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</si>
  <si>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</si>
  <si>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</si>
  <si>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</si>
  <si>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</si>
  <si>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</si>
  <si>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</si>
  <si>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</si>
  <si>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</si>
  <si>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</si>
  <si>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</si>
  <si>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</si>
  <si>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</si>
  <si>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</si>
  <si>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</si>
  <si>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</si>
  <si>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</si>
  <si>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</si>
  <si>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</si>
  <si>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</si>
  <si>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</si>
  <si>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</si>
  <si>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</si>
  <si>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</si>
  <si>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</si>
  <si>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</si>
  <si>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</si>
  <si>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</si>
  <si>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</si>
  <si>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</si>
  <si>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</si>
  <si>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</si>
  <si>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</si>
  <si>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</si>
  <si>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</si>
  <si>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</si>
  <si>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</si>
  <si>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</si>
  <si>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</si>
  <si>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</si>
  <si>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</si>
  <si>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</si>
  <si>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</si>
  <si>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</si>
  <si>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</si>
  <si>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</si>
  <si>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</si>
  <si>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</si>
  <si>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</si>
  <si>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</si>
  <si>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</si>
  <si>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</si>
  <si>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</si>
  <si>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</si>
  <si>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</si>
  <si>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</si>
  <si>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</si>
  <si>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</si>
  <si>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</si>
  <si>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</si>
  <si>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</si>
  <si>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</si>
  <si>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</si>
  <si>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</si>
  <si>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</si>
  <si>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</si>
  <si>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</si>
  <si>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</si>
  <si>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</si>
  <si>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</si>
  <si>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</si>
  <si>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</si>
  <si>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</si>
  <si>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</si>
  <si>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</si>
  <si>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</si>
  <si>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</si>
  <si>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</si>
  <si>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</si>
  <si>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</si>
  <si>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</si>
  <si>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</si>
  <si>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</si>
  <si>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</si>
  <si>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</si>
  <si>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</si>
  <si>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</si>
  <si>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</si>
  <si>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</si>
  <si>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</si>
  <si>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</si>
  <si>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</si>
  <si>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</si>
  <si>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</si>
  <si>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</si>
  <si>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</si>
  <si>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</si>
  <si>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</si>
  <si>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</si>
  <si>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</si>
  <si>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</si>
  <si>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</si>
  <si>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</si>
  <si>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</si>
  <si>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</si>
  <si>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</si>
  <si>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</si>
  <si>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</si>
  <si>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</si>
  <si>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</si>
  <si>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</si>
  <si>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</si>
  <si>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</si>
  <si>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</si>
  <si>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</si>
  <si>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</si>
  <si>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</si>
  <si>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</si>
  <si>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</si>
  <si>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</si>
  <si>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</si>
  <si>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</si>
  <si>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</si>
  <si>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</si>
  <si>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</si>
  <si>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</si>
  <si>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</si>
  <si>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</si>
  <si>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</si>
  <si>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</si>
  <si>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</si>
  <si>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</si>
  <si>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</si>
  <si>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</si>
  <si>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</si>
  <si>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</si>
  <si>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</si>
  <si>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</si>
  <si>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</si>
  <si>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</si>
  <si>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</si>
  <si>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</si>
  <si>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</si>
  <si>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</si>
  <si>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</si>
  <si>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</si>
  <si>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</si>
  <si>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</si>
  <si>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</si>
  <si>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</si>
  <si>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</si>
  <si>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</si>
  <si>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</si>
  <si>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</si>
  <si>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</si>
  <si>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</si>
  <si>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</si>
  <si>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</si>
  <si>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</si>
  <si>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</si>
  <si>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</si>
  <si>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</si>
  <si>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</si>
  <si>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</si>
  <si>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</si>
  <si>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</si>
  <si>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</si>
  <si>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</si>
  <si>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</si>
  <si>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</si>
  <si>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</si>
  <si>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</si>
  <si>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</si>
  <si>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</si>
  <si>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</si>
  <si>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</si>
  <si>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</si>
  <si>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</si>
  <si>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</si>
  <si>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</si>
  <si>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</si>
  <si>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</si>
  <si>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</si>
  <si>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</si>
  <si>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</si>
  <si>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</si>
  <si>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</si>
  <si>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</si>
  <si>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</si>
  <si>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</si>
  <si>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</si>
  <si>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</si>
  <si>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</si>
  <si>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</si>
  <si>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</si>
  <si>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</si>
  <si>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</si>
  <si>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</si>
  <si>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</si>
  <si>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</si>
  <si>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</si>
  <si>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</si>
  <si>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</si>
  <si>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</si>
  <si>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</si>
  <si>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</si>
  <si>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</si>
  <si>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</si>
  <si>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</si>
  <si>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</si>
  <si>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</si>
  <si>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</si>
  <si>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</si>
  <si>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</si>
  <si>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</si>
  <si>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</si>
  <si>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</si>
  <si>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</si>
  <si>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</si>
  <si>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</si>
  <si>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</si>
  <si>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</si>
  <si>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</si>
  <si>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</si>
  <si>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</si>
  <si>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</si>
  <si>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</si>
  <si>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</si>
  <si>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</si>
  <si>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</si>
  <si>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</si>
  <si>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</si>
  <si>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</si>
  <si>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</si>
  <si>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</si>
  <si>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</si>
  <si>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</si>
  <si>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</si>
  <si>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</si>
  <si>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</si>
  <si>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</si>
  <si>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</si>
  <si>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</si>
  <si>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</si>
  <si>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</si>
  <si>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</si>
  <si>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</si>
  <si>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</si>
  <si>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</si>
  <si>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</si>
  <si>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</si>
  <si>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</si>
  <si>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</si>
  <si>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</si>
  <si>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</si>
  <si>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</si>
  <si>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</si>
  <si>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</si>
  <si>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</si>
  <si>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</si>
  <si>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</si>
  <si>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</si>
  <si>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</si>
  <si>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</si>
  <si>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</si>
  <si>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</si>
  <si>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</si>
  <si>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</si>
  <si>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</si>
  <si>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</si>
  <si>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</si>
  <si>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</si>
  <si>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</si>
  <si>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</si>
  <si>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</si>
  <si>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</si>
  <si>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</si>
  <si>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</si>
  <si>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</si>
  <si>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</si>
  <si>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</si>
  <si>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</si>
  <si>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</si>
  <si>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</si>
  <si>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</si>
  <si>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</si>
  <si>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</si>
  <si>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</si>
  <si>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</si>
  <si>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</si>
  <si>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</si>
  <si>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</si>
  <si>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</si>
  <si>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</si>
  <si>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</si>
  <si>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</si>
  <si>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</si>
  <si>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</si>
  <si>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</si>
  <si>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</si>
  <si>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</si>
  <si>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</si>
  <si>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</si>
  <si>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</si>
  <si>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</si>
  <si>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</si>
  <si>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</si>
  <si>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</si>
  <si>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</si>
  <si>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</si>
  <si>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</si>
  <si>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</si>
  <si>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</si>
  <si>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</si>
  <si>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</si>
  <si>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</si>
  <si>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</si>
  <si>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</si>
  <si>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</si>
  <si>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</si>
  <si>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</si>
  <si>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</si>
  <si>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</si>
  <si>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</si>
  <si>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</si>
  <si>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</si>
  <si>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</si>
  <si>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</si>
  <si>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</si>
  <si>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</si>
  <si>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</si>
  <si>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</si>
  <si>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</si>
  <si>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</si>
  <si>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</si>
  <si>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</si>
  <si>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</si>
  <si>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</si>
  <si>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</si>
  <si>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</si>
  <si>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</si>
  <si>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</si>
  <si>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</si>
  <si>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</si>
  <si>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</si>
  <si>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</si>
  <si>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</si>
  <si>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</si>
  <si>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</si>
  <si>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</si>
  <si>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</si>
  <si>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</si>
  <si>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</si>
  <si>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</si>
  <si>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</si>
  <si>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</si>
  <si>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</si>
  <si>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</si>
  <si>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</si>
  <si>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</si>
  <si>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</si>
  <si>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</si>
  <si>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</si>
  <si>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</si>
  <si>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</si>
  <si>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</si>
  <si>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</si>
  <si>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</si>
  <si>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</si>
  <si>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</si>
  <si>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</si>
  <si>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</si>
  <si>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</si>
  <si>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</si>
  <si>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</si>
  <si>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</si>
  <si>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</si>
  <si>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</si>
  <si>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</si>
  <si>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</si>
  <si>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</si>
  <si>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</si>
  <si>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</si>
  <si>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</si>
  <si>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</si>
  <si>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</si>
  <si>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</si>
  <si>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</si>
  <si>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</si>
  <si>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</si>
  <si>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</si>
  <si>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</si>
  <si>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</si>
  <si>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</si>
  <si>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</si>
  <si>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</si>
  <si>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</si>
  <si>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</si>
  <si>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</si>
  <si>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</si>
  <si>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</si>
  <si>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</si>
  <si>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</si>
  <si>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</si>
  <si>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</si>
  <si>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</si>
  <si>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</si>
  <si>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</si>
  <si>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</si>
  <si>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</si>
  <si>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</si>
  <si>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</si>
  <si>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</si>
  <si>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</si>
  <si>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</si>
  <si>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</si>
  <si>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</si>
  <si>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</si>
  <si>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</si>
  <si>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</si>
  <si>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</si>
  <si>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</si>
  <si>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</si>
  <si>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</si>
  <si>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</si>
  <si>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</si>
  <si>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</si>
  <si>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</si>
  <si>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</si>
  <si>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</si>
  <si>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</si>
  <si>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</si>
  <si>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</si>
  <si>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</si>
  <si>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</si>
  <si>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</si>
  <si>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</si>
  <si>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</si>
  <si>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</si>
  <si>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</si>
  <si>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</si>
  <si>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</si>
  <si>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</si>
  <si>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</si>
  <si>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</si>
  <si>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</si>
  <si>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</si>
  <si>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</si>
  <si>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</si>
  <si>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</si>
  <si>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</si>
  <si>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</si>
  <si>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</si>
  <si>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</si>
  <si>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</si>
  <si>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</si>
  <si>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</si>
  <si>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</si>
  <si>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</si>
  <si>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</si>
  <si>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</si>
  <si>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</si>
  <si>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</si>
  <si>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</si>
  <si>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</si>
  <si>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</si>
  <si>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</si>
  <si>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</si>
  <si>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</si>
  <si>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</si>
  <si>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</si>
  <si>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</si>
  <si>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</si>
  <si>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</si>
  <si>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</si>
  <si>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</si>
  <si>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</si>
  <si>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</si>
  <si>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</si>
  <si>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</si>
  <si>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</si>
  <si>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</si>
  <si>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</si>
  <si>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</si>
  <si>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</si>
  <si>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</si>
  <si>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</si>
  <si>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</si>
  <si>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</si>
  <si>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</si>
  <si>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</si>
  <si>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</si>
  <si>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</si>
  <si>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</si>
  <si>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</si>
  <si>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</si>
  <si>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</si>
  <si>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</si>
  <si>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</si>
  <si>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</si>
  <si>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</si>
  <si>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</si>
  <si>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</si>
  <si>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</si>
  <si>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</si>
  <si>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</si>
  <si>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</si>
  <si>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</si>
  <si>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</si>
  <si>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</si>
  <si>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</si>
  <si>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</si>
  <si>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</si>
  <si>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</si>
  <si>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</si>
  <si>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</si>
  <si>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</si>
  <si>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</si>
  <si>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</si>
  <si>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</si>
  <si>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</si>
  <si>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</si>
  <si>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</si>
  <si>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</si>
  <si>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</si>
  <si>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</si>
  <si>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</si>
  <si>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</si>
  <si>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</si>
  <si>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</si>
  <si>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</si>
  <si>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</si>
  <si>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</si>
  <si>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</si>
  <si>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</si>
  <si>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</si>
  <si>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</si>
  <si>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</si>
  <si>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</si>
  <si>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</si>
  <si>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</si>
  <si>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</si>
  <si>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</si>
  <si>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</si>
  <si>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</si>
  <si>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</si>
  <si>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</si>
  <si>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</si>
  <si>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</si>
  <si>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</si>
  <si>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</si>
  <si>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</si>
  <si>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</si>
  <si>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</si>
  <si>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</si>
  <si>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</si>
  <si>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</si>
  <si>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</si>
  <si>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</si>
  <si>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</si>
  <si>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</si>
  <si>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</si>
  <si>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</si>
  <si>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</si>
  <si>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</si>
  <si>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</si>
  <si>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</si>
  <si>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</si>
  <si>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</si>
  <si>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</si>
  <si>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</si>
  <si>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</si>
  <si>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</si>
  <si>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</si>
  <si>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</si>
  <si>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</si>
  <si>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</si>
  <si>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</si>
  <si>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</si>
  <si>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</si>
  <si>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</si>
  <si>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</si>
  <si>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</si>
  <si>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</si>
  <si>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</si>
  <si>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</si>
  <si>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</si>
  <si>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</si>
  <si>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</si>
  <si>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</si>
  <si>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</si>
  <si>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</si>
  <si>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</si>
  <si>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</si>
  <si>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</si>
  <si>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</si>
  <si>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</si>
  <si>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</si>
  <si>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</si>
  <si>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</si>
  <si>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</si>
  <si>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</si>
  <si>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</si>
  <si>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</si>
  <si>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</si>
  <si>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</si>
  <si>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</si>
  <si>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</si>
  <si>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</si>
  <si>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</si>
  <si>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</si>
  <si>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</si>
  <si>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</si>
  <si>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</si>
  <si>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</si>
  <si>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</si>
  <si>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</si>
  <si>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</si>
  <si>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</si>
  <si>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</si>
  <si>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</si>
  <si>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</si>
  <si>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</si>
  <si>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</si>
  <si>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</si>
  <si>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</si>
  <si>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</si>
  <si>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</si>
  <si>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</si>
  <si>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</si>
  <si>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</si>
  <si>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</si>
  <si>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</si>
  <si>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</si>
  <si>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</si>
  <si>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</si>
  <si>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</si>
  <si>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</si>
  <si>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</si>
  <si>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</si>
  <si>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</si>
  <si>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</si>
  <si>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</si>
  <si>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</si>
  <si>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</si>
  <si>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</si>
  <si>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</si>
  <si>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</si>
  <si>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</si>
  <si>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</si>
  <si>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</si>
  <si>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</si>
  <si>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</si>
  <si>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</si>
  <si>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</si>
  <si>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</si>
  <si>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</si>
  <si>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</si>
  <si>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</si>
  <si>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</si>
  <si>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</si>
  <si>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</si>
  <si>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</si>
  <si>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</si>
  <si>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</si>
  <si>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</si>
  <si>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</si>
  <si>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</si>
  <si>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</si>
  <si>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</si>
  <si>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</si>
  <si>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</si>
  <si>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</si>
  <si>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</si>
  <si>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</si>
  <si>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</si>
  <si>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</si>
  <si>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</si>
  <si>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</si>
  <si>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</si>
  <si>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</si>
  <si>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</si>
  <si>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</si>
  <si>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</si>
  <si>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</si>
  <si>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</si>
  <si>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</si>
  <si>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</si>
  <si>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</si>
  <si>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</si>
  <si>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</si>
  <si>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</si>
  <si>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</si>
  <si>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</si>
  <si>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</si>
  <si>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</si>
  <si>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</si>
  <si>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</si>
  <si>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</si>
  <si>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</si>
  <si>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</si>
  <si>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</si>
  <si>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</si>
  <si>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</si>
  <si>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</si>
  <si>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</si>
  <si>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</si>
  <si>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</si>
  <si>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</si>
  <si>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</si>
  <si>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</si>
  <si>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</si>
  <si>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</si>
  <si>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</si>
  <si>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</si>
  <si>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</si>
  <si>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</si>
  <si>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</si>
  <si>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</si>
  <si>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</si>
  <si>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</si>
  <si>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</si>
  <si>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</si>
  <si>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</si>
  <si>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</si>
  <si>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</si>
  <si>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</si>
  <si>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</si>
  <si>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</si>
  <si>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</si>
  <si>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</si>
  <si>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</si>
  <si>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</si>
  <si>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</si>
  <si>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</si>
  <si>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</si>
  <si>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</si>
  <si>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</si>
  <si>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</si>
  <si>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</si>
  <si>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</si>
  <si>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</si>
  <si>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</si>
  <si>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</si>
  <si>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</si>
  <si>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</si>
  <si>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</si>
  <si>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</si>
  <si>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</si>
  <si>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</si>
  <si>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</si>
  <si>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</si>
  <si>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</si>
  <si>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</si>
  <si>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</si>
  <si>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</si>
  <si>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</si>
  <si>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</si>
  <si>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</si>
  <si>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</si>
  <si>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</si>
  <si>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</si>
  <si>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</si>
  <si>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</si>
  <si>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</si>
  <si>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</si>
  <si>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</si>
  <si>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</si>
  <si>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</si>
  <si>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</si>
  <si>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</si>
  <si>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</si>
  <si>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</si>
  <si>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</si>
  <si>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</si>
  <si>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</si>
  <si>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</si>
  <si>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</si>
  <si>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</si>
  <si>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</si>
  <si>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</si>
  <si>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</si>
  <si>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</si>
  <si>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</si>
  <si>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</si>
  <si>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</si>
  <si>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</si>
  <si>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</si>
  <si>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</si>
  <si>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</si>
  <si>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</si>
  <si>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</si>
  <si>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</si>
  <si>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</si>
  <si>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</si>
  <si>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</si>
  <si>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</si>
  <si>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</si>
  <si>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</si>
  <si>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</si>
  <si>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</si>
  <si>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</si>
  <si>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</si>
  <si>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</si>
  <si>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</si>
  <si>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</si>
  <si>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</si>
  <si>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</si>
  <si>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</si>
  <si>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</si>
  <si>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</si>
  <si>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</si>
  <si>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</si>
  <si>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</si>
  <si>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</si>
  <si>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</si>
  <si>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</si>
  <si>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</si>
  <si>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</si>
  <si>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</si>
  <si>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</si>
  <si>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</si>
  <si>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</si>
  <si>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</si>
  <si>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</si>
  <si>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</si>
  <si>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</si>
  <si>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</si>
  <si>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</si>
  <si>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</si>
  <si>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</si>
  <si>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</si>
  <si>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</si>
  <si>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</si>
  <si>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</si>
  <si>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</si>
  <si>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</si>
  <si>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</si>
  <si>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</si>
  <si>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</si>
  <si>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</si>
  <si>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</si>
  <si>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</si>
  <si>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</si>
  <si>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</si>
  <si>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</si>
  <si>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</si>
  <si>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</si>
  <si>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</si>
  <si>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</si>
  <si>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</si>
  <si>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</si>
  <si>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</si>
  <si>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</si>
  <si>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</si>
  <si>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</si>
  <si>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</si>
  <si>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</si>
  <si>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</si>
  <si>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</si>
  <si>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</si>
  <si>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</si>
  <si>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</si>
  <si>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</si>
  <si>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</si>
  <si>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</si>
  <si>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</si>
  <si>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</si>
  <si>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</si>
  <si>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</si>
  <si>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</si>
  <si>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</si>
  <si>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</si>
  <si>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</si>
  <si>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</si>
  <si>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</si>
  <si>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</si>
  <si>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</si>
  <si>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</si>
  <si>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</si>
  <si>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</si>
  <si>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</si>
  <si>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</si>
  <si>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</si>
  <si>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</si>
  <si>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</si>
  <si>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</si>
  <si>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</si>
  <si>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</si>
  <si>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</si>
  <si>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</si>
  <si>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</si>
  <si>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</si>
  <si>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</si>
  <si>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</si>
  <si>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</si>
  <si>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</si>
  <si>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</si>
  <si>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</si>
  <si>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</si>
  <si>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</si>
  <si>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</si>
  <si>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</si>
  <si>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</si>
  <si>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</si>
  <si>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</si>
  <si>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</si>
  <si>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</si>
  <si>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</si>
  <si>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</si>
  <si>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</si>
  <si>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</si>
  <si>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</si>
  <si>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</si>
  <si>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</si>
  <si>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</si>
  <si>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</si>
  <si>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</si>
  <si>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</si>
  <si>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</si>
  <si>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</si>
  <si>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</si>
  <si>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</si>
  <si>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</si>
  <si>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</si>
  <si>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</si>
  <si>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</si>
  <si>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</si>
  <si>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</si>
  <si>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</si>
  <si>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</si>
  <si>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</si>
  <si>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</si>
  <si>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</si>
  <si>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</si>
  <si>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</si>
  <si>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</si>
  <si>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</si>
  <si>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</si>
  <si>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</si>
  <si>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</si>
  <si>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</si>
  <si>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</si>
  <si>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</si>
  <si>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</si>
  <si>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</si>
  <si>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</si>
  <si>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</si>
  <si>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</si>
  <si>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</si>
  <si>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</si>
  <si>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</si>
  <si>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</si>
  <si>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</si>
  <si>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</si>
  <si>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</si>
  <si>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</si>
  <si>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</si>
  <si>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</si>
  <si>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</si>
  <si>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</si>
  <si>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</si>
  <si>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</si>
  <si>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</si>
  <si>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</si>
  <si>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</si>
  <si>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</si>
  <si>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</si>
  <si>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</si>
  <si>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</si>
  <si>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</si>
  <si>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</si>
  <si>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</si>
  <si>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</si>
  <si>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</si>
  <si>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</si>
  <si>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</si>
  <si>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</si>
  <si>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</si>
  <si>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</si>
  <si>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</si>
  <si>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</si>
  <si>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</si>
  <si>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</si>
  <si>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</si>
  <si>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</si>
  <si>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</si>
  <si>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</si>
  <si>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</si>
  <si>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</si>
  <si>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</si>
  <si>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</si>
  <si>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</si>
  <si>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</si>
  <si>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</si>
  <si>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</si>
  <si>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</si>
  <si>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</si>
  <si>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</si>
  <si>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</si>
  <si>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</si>
  <si>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</si>
  <si>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</si>
  <si>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</si>
  <si>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</si>
  <si>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</si>
  <si>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</si>
  <si>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</si>
  <si>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</si>
  <si>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</si>
  <si>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</si>
  <si>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</si>
  <si>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</si>
  <si>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</si>
  <si>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</si>
  <si>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</si>
  <si>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</si>
  <si>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</si>
  <si>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</si>
  <si>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</si>
  <si>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</si>
  <si>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</si>
  <si>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</si>
  <si>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</si>
  <si>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</si>
  <si>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</si>
  <si>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</si>
  <si>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</si>
  <si>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</si>
  <si>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</si>
  <si>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</si>
  <si>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</si>
  <si>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</si>
  <si>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</si>
  <si>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</si>
  <si>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</si>
  <si>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</si>
  <si>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</si>
  <si>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</si>
  <si>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</si>
  <si>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</si>
  <si>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</si>
  <si>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</si>
  <si>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</si>
  <si>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</si>
  <si>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</si>
  <si>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</si>
  <si>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</si>
  <si>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</si>
  <si>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</si>
  <si>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</si>
  <si>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</si>
  <si>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</si>
  <si>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</si>
  <si>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</si>
  <si>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</si>
  <si>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</si>
  <si>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</si>
  <si>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</si>
  <si>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</si>
  <si>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</si>
  <si>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</si>
  <si>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</si>
  <si>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</si>
  <si>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</si>
  <si>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</si>
  <si>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</si>
  <si>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</si>
  <si>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</si>
  <si>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</si>
  <si>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</si>
  <si>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</si>
  <si>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</si>
  <si>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</si>
  <si>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</si>
  <si>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</si>
  <si>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</si>
  <si>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</si>
  <si>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</si>
  <si>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</si>
  <si>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</si>
  <si>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</si>
  <si>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</si>
  <si>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</si>
  <si>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</si>
  <si>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</si>
  <si>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</si>
  <si>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</si>
  <si>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</si>
  <si>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</si>
  <si>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</si>
  <si>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</si>
  <si>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</si>
  <si>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</si>
  <si>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</si>
  <si>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</si>
  <si>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</si>
  <si>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</si>
  <si>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</si>
  <si>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</si>
  <si>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</si>
  <si>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</si>
  <si>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</si>
  <si>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</si>
  <si>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</si>
  <si>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</si>
  <si>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</si>
  <si>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</si>
  <si>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</si>
  <si>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</si>
  <si>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</si>
  <si>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</si>
  <si>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</si>
  <si>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</si>
  <si>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</si>
  <si>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</si>
  <si>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</si>
  <si>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</si>
  <si>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</si>
  <si>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</si>
  <si>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</si>
  <si>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</si>
  <si>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</si>
  <si>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</si>
  <si>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</si>
  <si>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</si>
  <si>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</si>
  <si>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</si>
  <si>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</si>
  <si>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</si>
  <si>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</si>
  <si>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</si>
  <si>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</si>
  <si>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</si>
  <si>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</si>
  <si>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</si>
  <si>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</si>
  <si>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</si>
  <si>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</si>
  <si>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</si>
  <si>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</si>
  <si>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</si>
  <si>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</si>
  <si>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</si>
  <si>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</si>
  <si>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</si>
  <si>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</si>
  <si>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</si>
  <si>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</si>
  <si>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</si>
  <si>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</si>
  <si>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</si>
  <si>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</si>
  <si>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</si>
  <si>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</si>
  <si>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</si>
  <si>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</si>
  <si>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</si>
  <si>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</si>
  <si>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</si>
  <si>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</si>
  <si>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</si>
  <si>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</si>
  <si>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</si>
  <si>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</si>
  <si>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</si>
  <si>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</si>
  <si>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</si>
  <si>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</si>
  <si>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</si>
  <si>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</si>
  <si>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</si>
  <si>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</si>
  <si>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</si>
  <si>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</si>
  <si>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</si>
  <si>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</si>
  <si>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</si>
  <si>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</si>
  <si>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</si>
  <si>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</si>
  <si>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</si>
  <si>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</si>
  <si>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</si>
  <si>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</si>
  <si>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</si>
  <si>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</si>
  <si>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</si>
  <si>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</si>
  <si>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</si>
  <si>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</si>
  <si>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</si>
  <si>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</si>
  <si>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</si>
  <si>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</si>
  <si>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</si>
  <si>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</si>
  <si>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</si>
  <si>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</si>
  <si>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</si>
  <si>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</si>
  <si>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</si>
  <si>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</si>
  <si>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</si>
  <si>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</si>
  <si>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</si>
  <si>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</si>
  <si>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</si>
  <si>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</si>
  <si>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</si>
  <si>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</si>
  <si>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</si>
  <si>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</si>
  <si>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</si>
  <si>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</si>
  <si>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</si>
  <si>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</si>
  <si>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</si>
  <si>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</si>
  <si>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</si>
  <si>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</si>
  <si>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</si>
  <si>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</si>
  <si>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</si>
  <si>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</si>
  <si>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</si>
  <si>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</si>
  <si>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</si>
  <si>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</si>
  <si>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</si>
  <si>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</si>
  <si>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</si>
  <si>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</si>
  <si>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</si>
  <si>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</si>
  <si>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</si>
  <si>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</si>
  <si>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</si>
  <si>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</si>
  <si>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</si>
  <si>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</si>
  <si>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</si>
  <si>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</si>
  <si>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</si>
  <si>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</si>
  <si>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</si>
  <si>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</si>
  <si>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</si>
  <si>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</si>
  <si>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</si>
  <si>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</si>
  <si>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</si>
  <si>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</si>
  <si>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</si>
  <si>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</si>
  <si>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</si>
  <si>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</si>
  <si>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</si>
  <si>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</si>
  <si>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</si>
  <si>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</si>
  <si>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</si>
  <si>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</si>
  <si>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</si>
  <si>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</si>
  <si>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</si>
  <si>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</si>
  <si>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</si>
  <si>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</si>
  <si>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</si>
  <si>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</si>
  <si>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</si>
  <si>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</si>
  <si>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</si>
  <si>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</si>
  <si>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</si>
  <si>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</si>
  <si>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</si>
  <si>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</si>
  <si>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</si>
  <si>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</si>
  <si>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</si>
  <si>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</si>
  <si>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</si>
  <si>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</si>
  <si>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</si>
  <si>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</si>
  <si>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</si>
  <si>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</si>
  <si>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</si>
  <si>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</si>
  <si>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</si>
  <si>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</si>
  <si>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</si>
  <si>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</si>
  <si>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</si>
  <si>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</si>
  <si>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</si>
  <si>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</si>
  <si>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</si>
  <si>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</si>
  <si>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</si>
  <si>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</si>
  <si>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</si>
  <si>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</si>
  <si>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</si>
  <si>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</si>
  <si>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</si>
  <si>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</si>
  <si>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</si>
  <si>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</si>
  <si>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</si>
  <si>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</si>
  <si>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</si>
  <si>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</si>
  <si>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</si>
  <si>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</si>
  <si>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</si>
  <si>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</si>
  <si>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</si>
  <si>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</si>
  <si>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</si>
  <si>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</si>
  <si>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</si>
  <si>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</si>
  <si>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</si>
  <si>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</si>
  <si>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</si>
  <si>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</si>
  <si>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</si>
  <si>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</si>
  <si>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</si>
  <si>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</si>
  <si>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</si>
  <si>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</si>
  <si>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</si>
  <si>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</si>
  <si>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</si>
  <si>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</si>
  <si>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</si>
  <si>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</si>
  <si>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</si>
  <si>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</si>
  <si>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</si>
  <si>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</si>
  <si>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</si>
  <si>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</si>
  <si>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</si>
  <si>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</si>
  <si>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</si>
  <si>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</si>
  <si>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</si>
  <si>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</si>
  <si>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</si>
  <si>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</si>
  <si>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</si>
  <si>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</si>
  <si>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</si>
  <si>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</si>
  <si>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</si>
  <si>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</si>
  <si>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</si>
  <si>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</si>
  <si>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</si>
  <si>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</si>
  <si>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</si>
  <si>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</si>
  <si>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</si>
  <si>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</si>
  <si>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</si>
  <si>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</si>
  <si>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</si>
  <si>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</si>
  <si>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</si>
  <si>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</si>
  <si>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</si>
  <si>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</si>
  <si>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</si>
  <si>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</si>
  <si>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</si>
  <si>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</si>
  <si>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</si>
  <si>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</si>
  <si>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</si>
  <si>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</si>
  <si>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</si>
  <si>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</si>
  <si>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</si>
  <si>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</si>
  <si>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</si>
  <si>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</si>
  <si>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</si>
  <si>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</si>
  <si>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</si>
  <si>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</si>
  <si>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</si>
  <si>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</si>
  <si>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</si>
  <si>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</si>
  <si>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</si>
  <si>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</si>
  <si>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</si>
  <si>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</si>
  <si>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</si>
  <si>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</si>
  <si>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</si>
  <si>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</si>
  <si>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</si>
  <si>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</si>
  <si>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</si>
  <si>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</si>
  <si>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</si>
  <si>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</si>
  <si>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</si>
  <si>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</si>
  <si>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</si>
  <si>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</si>
  <si>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</si>
  <si>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</si>
  <si>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</si>
  <si>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</si>
  <si>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</si>
  <si>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</si>
  <si>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</si>
  <si>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</si>
  <si>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</si>
  <si>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</si>
  <si>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</si>
  <si>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</si>
  <si>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</si>
  <si>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</si>
  <si>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</si>
  <si>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</si>
  <si>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</si>
  <si>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</si>
  <si>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</si>
  <si>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</si>
  <si>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</si>
  <si>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</si>
  <si>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</si>
  <si>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</si>
  <si>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</si>
  <si>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</si>
  <si>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</si>
  <si>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</si>
  <si>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</si>
  <si>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</si>
  <si>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</si>
  <si>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</si>
  <si>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</si>
  <si>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</si>
  <si>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</si>
  <si>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</si>
  <si>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</si>
  <si>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</si>
  <si>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</si>
  <si>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</si>
  <si>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</si>
  <si>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</si>
  <si>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</si>
  <si>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</si>
  <si>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</si>
  <si>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</si>
  <si>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</si>
  <si>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</si>
  <si>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</si>
  <si>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</si>
  <si>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</si>
  <si>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</si>
  <si>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</si>
  <si>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</si>
  <si>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</si>
  <si>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</si>
  <si>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</si>
  <si>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</si>
  <si>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</si>
  <si>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</si>
  <si>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</si>
  <si>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</si>
  <si>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</si>
  <si>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</si>
  <si>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</si>
  <si>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</si>
  <si>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</si>
  <si>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</si>
  <si>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</si>
  <si>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</si>
  <si>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</si>
  <si>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</si>
  <si>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</si>
  <si>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</si>
  <si>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</si>
  <si>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</si>
  <si>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</si>
  <si>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</si>
  <si>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</si>
  <si>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</si>
  <si>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</si>
  <si>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</si>
  <si>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</si>
  <si>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</si>
  <si>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</si>
  <si>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</si>
  <si>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</si>
  <si>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</si>
  <si>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</si>
  <si>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</si>
  <si>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</si>
  <si>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</si>
  <si>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</si>
  <si>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</si>
  <si>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</si>
  <si>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</si>
  <si>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</si>
  <si>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</si>
  <si>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</si>
  <si>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</si>
  <si>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</si>
  <si>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</si>
  <si>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</si>
  <si>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</si>
  <si>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</si>
  <si>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</si>
  <si>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</si>
  <si>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</si>
  <si>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</si>
  <si>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</si>
  <si>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</si>
  <si>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</si>
  <si>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</si>
  <si>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</si>
  <si>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</si>
  <si>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</si>
  <si>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</si>
  <si>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</si>
  <si>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</si>
  <si>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</si>
  <si>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</si>
  <si>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</si>
  <si>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</si>
  <si>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</si>
  <si>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</si>
  <si>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</si>
  <si>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</si>
  <si>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</si>
  <si>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</si>
  <si>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</si>
  <si>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</si>
  <si>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</si>
  <si>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</si>
  <si>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</si>
  <si>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</si>
  <si>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</si>
  <si>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</si>
  <si>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</si>
  <si>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</si>
  <si>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</si>
  <si>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</si>
  <si>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</si>
  <si>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</si>
  <si>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</si>
  <si>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</si>
  <si>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</si>
  <si>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</si>
  <si>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</si>
  <si>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</si>
  <si>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</si>
  <si>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</si>
  <si>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</si>
  <si>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</si>
  <si>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</si>
  <si>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</si>
  <si>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</si>
  <si>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</si>
  <si>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</si>
  <si>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</si>
  <si>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</si>
  <si>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</si>
  <si>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</si>
  <si>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</si>
  <si>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</si>
  <si>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</si>
  <si>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</si>
  <si>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</si>
  <si>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</si>
  <si>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</si>
  <si>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</si>
  <si>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</si>
  <si>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</si>
  <si>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</si>
  <si>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</si>
  <si>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</si>
  <si>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</si>
  <si>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</si>
  <si>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</si>
  <si>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</si>
  <si>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</si>
  <si>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</si>
  <si>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</si>
  <si>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</si>
  <si>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</si>
  <si>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</si>
  <si>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</si>
  <si>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</si>
  <si>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</si>
  <si>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</si>
  <si>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</si>
  <si>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</si>
  <si>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</si>
  <si>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</si>
  <si>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</si>
  <si>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</si>
  <si>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</si>
  <si>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</si>
  <si>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</si>
  <si>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</si>
  <si>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</si>
  <si>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</si>
  <si>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</si>
  <si>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</si>
  <si>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</si>
  <si>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</si>
  <si>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</si>
  <si>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</si>
  <si>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</si>
  <si>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</si>
  <si>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</si>
  <si>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</si>
  <si>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</si>
  <si>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</si>
  <si>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</si>
  <si>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</si>
  <si>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</si>
  <si>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</si>
  <si>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</si>
  <si>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</si>
  <si>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</si>
  <si>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</si>
  <si>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</si>
  <si>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</si>
  <si>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</si>
  <si>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</si>
  <si>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</si>
  <si>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</si>
  <si>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</si>
  <si>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</si>
  <si>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</si>
  <si>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</si>
  <si>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</si>
  <si>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</si>
  <si>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</si>
  <si>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</si>
  <si>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</si>
  <si>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</si>
  <si>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</si>
  <si>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</si>
  <si>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</si>
  <si>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</si>
  <si>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</si>
  <si>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</si>
  <si>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</si>
  <si>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</si>
  <si>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</si>
  <si>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</si>
  <si>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</si>
  <si>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</si>
  <si>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</si>
  <si>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</si>
  <si>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</si>
  <si>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</si>
  <si>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</si>
  <si>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</si>
  <si>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</si>
  <si>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</si>
  <si>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</si>
  <si>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</si>
  <si>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</si>
  <si>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</si>
  <si>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</si>
  <si>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</si>
  <si>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</si>
  <si>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</si>
  <si>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</si>
  <si>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</si>
  <si>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</si>
  <si>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</si>
  <si>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</si>
  <si>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</si>
  <si>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</si>
  <si>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</si>
  <si>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</si>
  <si>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</si>
  <si>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</si>
  <si>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</si>
  <si>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</si>
  <si>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</si>
  <si>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</si>
  <si>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</si>
  <si>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</si>
  <si>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</si>
  <si>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</si>
  <si>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</si>
  <si>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</si>
  <si>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</si>
  <si>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</si>
  <si>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</si>
  <si>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</si>
  <si>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</si>
  <si>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</si>
  <si>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</si>
  <si>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</si>
  <si>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</si>
  <si>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</si>
  <si>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</si>
  <si>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</si>
  <si>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</si>
  <si>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</si>
  <si>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</si>
  <si>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</si>
  <si>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</si>
  <si>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</si>
  <si>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</si>
  <si>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</si>
  <si>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</si>
  <si>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</si>
  <si>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</si>
  <si>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</si>
  <si>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</si>
  <si>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</si>
  <si>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</si>
  <si>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</si>
  <si>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</si>
  <si>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</si>
  <si>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</si>
  <si>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</si>
  <si>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</si>
  <si>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</si>
  <si>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</si>
  <si>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</si>
  <si>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</si>
  <si>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</si>
  <si>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</si>
  <si>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</si>
  <si>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</si>
  <si>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</si>
  <si>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</si>
  <si>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</si>
  <si>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</si>
  <si>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</si>
  <si>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</si>
  <si>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</si>
  <si>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</si>
  <si>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</si>
  <si>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</si>
  <si>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</si>
  <si>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</si>
  <si>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</si>
  <si>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</si>
  <si>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</si>
  <si>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</si>
  <si>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</si>
  <si>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</si>
  <si>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</si>
  <si>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</si>
  <si>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</si>
  <si>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</si>
  <si>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</si>
  <si>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</si>
  <si>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</si>
  <si>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</si>
  <si>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</si>
  <si>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</si>
  <si>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</si>
  <si>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</si>
  <si>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</si>
  <si>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</si>
  <si>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</si>
  <si>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</si>
  <si>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</si>
  <si>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</si>
  <si>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</si>
  <si>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</si>
  <si>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</si>
  <si>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</si>
  <si>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</si>
  <si>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</si>
  <si>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</si>
  <si>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</si>
  <si>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</si>
  <si>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</si>
  <si>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</si>
  <si>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</si>
  <si>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</si>
  <si>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</si>
  <si>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</si>
  <si>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</si>
  <si>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</si>
  <si>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</si>
  <si>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</si>
  <si>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</si>
  <si>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</si>
  <si>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</si>
  <si>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</si>
  <si>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</si>
  <si>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</si>
  <si>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</si>
  <si>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</si>
  <si>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</si>
  <si>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</si>
  <si>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</si>
  <si>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</si>
  <si>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</si>
  <si>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</si>
  <si>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</si>
  <si>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</si>
  <si>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</si>
  <si>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</si>
  <si>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</si>
  <si>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</si>
  <si>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</si>
  <si>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</si>
  <si>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</si>
  <si>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</si>
  <si>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</si>
  <si>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</si>
  <si>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</si>
  <si>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</si>
  <si>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</si>
  <si>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</si>
  <si>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</si>
  <si>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</si>
  <si>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</si>
  <si>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</si>
  <si>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</si>
  <si>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</si>
  <si>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</si>
  <si>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</si>
  <si>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</si>
  <si>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</si>
  <si>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</si>
  <si>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</si>
  <si>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</si>
  <si>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</si>
  <si>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</si>
  <si>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</si>
  <si>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</si>
  <si>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</si>
  <si>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</si>
  <si>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</si>
  <si>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</si>
  <si>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</si>
  <si>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</si>
  <si>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</si>
  <si>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</si>
  <si>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</si>
  <si>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</si>
  <si>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</si>
  <si>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</si>
  <si>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</si>
  <si>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</si>
  <si>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</si>
  <si>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</si>
  <si>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</si>
  <si>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</si>
  <si>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</si>
  <si>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</si>
  <si>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</si>
  <si>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</si>
  <si>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</si>
  <si>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</si>
  <si>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</si>
  <si>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</si>
  <si>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</si>
  <si>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</si>
  <si>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</si>
  <si>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</si>
  <si>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</si>
  <si>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</si>
  <si>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</si>
  <si>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</si>
  <si>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</si>
  <si>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</si>
  <si>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</si>
  <si>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</si>
  <si>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</si>
  <si>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</si>
  <si>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</si>
  <si>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</si>
  <si>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</si>
  <si>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</si>
  <si>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</si>
  <si>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</si>
  <si>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</si>
  <si>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</si>
  <si>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</si>
  <si>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</si>
  <si>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</si>
  <si>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</si>
  <si>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</si>
  <si>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</si>
  <si>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</si>
  <si>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</si>
  <si>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</si>
  <si>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</si>
  <si>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</si>
  <si>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</si>
  <si>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</si>
  <si>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</si>
  <si>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</si>
  <si>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</si>
  <si>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</si>
  <si>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</si>
  <si>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</si>
  <si>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</si>
  <si>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</si>
  <si>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</si>
  <si>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</si>
  <si>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</si>
  <si>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</si>
  <si>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</si>
  <si>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</si>
  <si>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</si>
  <si>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</si>
  <si>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</si>
  <si>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</si>
  <si>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</si>
  <si>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</si>
  <si>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</si>
  <si>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</si>
  <si>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</si>
  <si>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</si>
  <si>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</si>
  <si>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</si>
  <si>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</si>
  <si>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</si>
  <si>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</si>
  <si>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</si>
  <si>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</si>
  <si>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</si>
  <si>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</si>
  <si>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</si>
  <si>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</si>
  <si>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</si>
  <si>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</si>
  <si>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</si>
  <si>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</si>
  <si>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</si>
  <si>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</si>
  <si>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</si>
  <si>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</si>
  <si>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</si>
  <si>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</si>
  <si>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</si>
  <si>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</si>
  <si>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</si>
  <si>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</si>
  <si>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</si>
  <si>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</si>
  <si>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</si>
  <si>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</si>
  <si>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</si>
  <si>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</si>
  <si>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</si>
  <si>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</si>
  <si>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</si>
  <si>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</si>
  <si>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</si>
  <si>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</si>
  <si>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</si>
  <si>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</si>
  <si>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</si>
  <si>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</si>
  <si>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</si>
  <si>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</si>
  <si>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</si>
  <si>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</si>
  <si>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</si>
  <si>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</si>
  <si>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</si>
  <si>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</si>
  <si>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</si>
  <si>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</si>
  <si>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</si>
  <si>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</si>
  <si>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</si>
  <si>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</si>
  <si>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</si>
  <si>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</si>
  <si>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</si>
  <si>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</si>
  <si>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</si>
  <si>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</si>
  <si>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</si>
  <si>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</si>
  <si>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</si>
  <si>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</si>
  <si>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</si>
  <si>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</si>
  <si>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</si>
  <si>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</si>
  <si>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</si>
  <si>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</si>
  <si>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</si>
  <si>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</si>
  <si>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</si>
  <si>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</si>
  <si>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</si>
  <si>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</si>
  <si>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</si>
  <si>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</si>
  <si>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</si>
  <si>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</si>
  <si>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</si>
  <si>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</si>
  <si>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</si>
  <si>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</si>
  <si>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</si>
  <si>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</si>
  <si>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</si>
  <si>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</si>
  <si>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</si>
  <si>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</si>
  <si>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</si>
  <si>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</si>
  <si>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</si>
  <si>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</si>
  <si>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</si>
  <si>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</si>
  <si>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</si>
  <si>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</si>
  <si>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</si>
  <si>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</si>
  <si>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</si>
  <si>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</si>
  <si>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</si>
  <si>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</si>
  <si>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</si>
  <si>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</si>
  <si>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</si>
  <si>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</si>
  <si>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</si>
  <si>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</si>
  <si>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</si>
  <si>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</si>
  <si>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</si>
  <si>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</si>
  <si>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</si>
  <si>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</si>
  <si>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</si>
  <si>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</si>
  <si>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</si>
  <si>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</si>
  <si>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</si>
  <si>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</si>
  <si>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</si>
  <si>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</si>
  <si>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</si>
  <si>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</si>
  <si>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</si>
  <si>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</si>
  <si>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</si>
  <si>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</si>
  <si>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</si>
  <si>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</si>
  <si>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</si>
  <si>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</si>
  <si>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</si>
  <si>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</si>
  <si>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</si>
  <si>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</si>
  <si>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</si>
  <si>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</si>
  <si>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</si>
  <si>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</si>
  <si>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</si>
  <si>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</si>
  <si>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</si>
  <si>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</si>
  <si>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</si>
  <si>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</si>
  <si>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</si>
  <si>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</si>
  <si>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</si>
  <si>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</si>
  <si>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</si>
  <si>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</si>
  <si>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</si>
  <si>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</si>
  <si>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</si>
  <si>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</si>
  <si>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</si>
  <si>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</si>
  <si>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</si>
  <si>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</si>
  <si>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</si>
  <si>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</si>
  <si>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</si>
  <si>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</si>
  <si>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</si>
  <si>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</si>
  <si>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</si>
  <si>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</si>
  <si>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</si>
  <si>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</si>
  <si>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</si>
  <si>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</si>
  <si>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</si>
  <si>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</si>
  <si>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</si>
  <si>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</si>
  <si>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</si>
  <si>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</si>
  <si>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</si>
  <si>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</si>
  <si>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</si>
  <si>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</si>
  <si>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</si>
  <si>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</si>
  <si>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</si>
  <si>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</si>
  <si>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</si>
  <si>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</si>
  <si>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</si>
  <si>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</si>
  <si>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</si>
  <si>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</si>
  <si>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</si>
  <si>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</si>
  <si>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</si>
  <si>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</si>
  <si>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</si>
  <si>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</si>
  <si>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</si>
  <si>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</si>
  <si>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</si>
  <si>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</si>
  <si>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</si>
  <si>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</si>
  <si>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</si>
  <si>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</si>
  <si>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</si>
  <si>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</si>
  <si>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</si>
  <si>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</si>
  <si>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</si>
  <si>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</si>
  <si>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</si>
  <si>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</si>
  <si>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</si>
  <si>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</si>
  <si>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</si>
  <si>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</si>
  <si>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</si>
  <si>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</si>
  <si>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</si>
  <si>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</si>
  <si>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</si>
  <si>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</si>
  <si>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</si>
  <si>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</si>
  <si>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</si>
  <si>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</si>
  <si>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</si>
  <si>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</si>
  <si>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</si>
  <si>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</si>
  <si>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</si>
  <si>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</si>
  <si>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</si>
  <si>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</si>
  <si>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</si>
  <si>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</si>
  <si>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</si>
  <si>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</si>
  <si>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</si>
  <si>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</si>
  <si>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</si>
  <si>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</si>
  <si>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</si>
  <si>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</si>
  <si>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</si>
  <si>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</si>
  <si>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</si>
  <si>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</si>
  <si>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</si>
  <si>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</si>
  <si>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</si>
  <si>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</si>
  <si>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</si>
  <si>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</si>
  <si>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</si>
  <si>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</si>
  <si>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</si>
  <si>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</si>
  <si>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</si>
  <si>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</si>
  <si>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</si>
  <si>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</si>
  <si>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</si>
  <si>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</si>
  <si>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</si>
  <si>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</si>
  <si>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</si>
  <si>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</si>
  <si>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</si>
  <si>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</si>
  <si>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</si>
  <si>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</si>
  <si>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</si>
  <si>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</si>
  <si>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</si>
  <si>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</si>
  <si>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</si>
  <si>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</si>
  <si>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</si>
  <si>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</si>
  <si>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</si>
  <si>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</si>
  <si>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</si>
  <si>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</si>
  <si>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</si>
  <si>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</si>
  <si>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</si>
  <si>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</si>
  <si>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</si>
  <si>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</si>
  <si>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</si>
  <si>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</si>
  <si>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</si>
  <si>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</si>
  <si>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</si>
  <si>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</si>
  <si>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</si>
  <si>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</si>
  <si>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</si>
  <si>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</si>
  <si>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</si>
  <si>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</si>
  <si>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</si>
  <si>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</si>
  <si>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</si>
  <si>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</si>
  <si>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</si>
  <si>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</si>
  <si>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</si>
  <si>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</si>
  <si>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</si>
  <si>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</si>
  <si>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</si>
  <si>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</si>
  <si>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</si>
  <si>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</si>
  <si>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</si>
  <si>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</si>
  <si>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</si>
  <si>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</si>
  <si>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</si>
  <si>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</si>
  <si>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</si>
  <si>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</si>
  <si>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</si>
  <si>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</si>
  <si>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</si>
  <si>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</si>
  <si>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</si>
  <si>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</si>
  <si>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</si>
  <si>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</si>
  <si>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</si>
  <si>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</si>
  <si>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</si>
  <si>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</si>
  <si>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</si>
  <si>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</si>
  <si>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</si>
  <si>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</si>
  <si>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</si>
  <si>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</si>
  <si>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</si>
  <si>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</si>
  <si>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</si>
  <si>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</si>
  <si>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</si>
  <si>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</si>
  <si>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</si>
  <si>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</si>
  <si>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</si>
  <si>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</si>
  <si>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</si>
  <si>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</si>
  <si>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</si>
  <si>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</si>
  <si>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</si>
  <si>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</si>
  <si>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</si>
  <si>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</si>
  <si>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</si>
  <si>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</si>
  <si>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</si>
  <si>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</si>
  <si>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</si>
  <si>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</si>
  <si>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</si>
  <si>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</si>
  <si>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</si>
  <si>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</si>
  <si>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</si>
  <si>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</si>
  <si>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</si>
  <si>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</si>
  <si>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</si>
  <si>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</si>
  <si>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</si>
  <si>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</si>
  <si>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</si>
  <si>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</si>
  <si>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</si>
  <si>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</si>
  <si>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</si>
  <si>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</si>
  <si>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</si>
  <si>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</si>
  <si>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</si>
  <si>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</si>
  <si>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</si>
  <si>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</si>
  <si>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</si>
  <si>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</si>
  <si>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</si>
  <si>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</si>
  <si>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</si>
  <si>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</si>
  <si>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</si>
  <si>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</si>
  <si>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</si>
  <si>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</si>
  <si>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</si>
  <si>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</si>
  <si>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</si>
  <si>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</si>
  <si>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</si>
  <si>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</si>
  <si>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</si>
  <si>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</si>
  <si>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</si>
  <si>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</si>
  <si>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</si>
  <si>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</si>
  <si>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</si>
  <si>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</si>
  <si>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</si>
  <si>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</si>
  <si>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</si>
  <si>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</si>
  <si>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</si>
  <si>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</si>
  <si>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</si>
  <si>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</si>
  <si>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</si>
  <si>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</si>
  <si>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</si>
  <si>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</si>
  <si>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</si>
  <si>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</si>
  <si>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</si>
  <si>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</si>
  <si>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</si>
  <si>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</si>
  <si>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</si>
  <si>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</si>
  <si>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</si>
  <si>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</si>
  <si>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</si>
  <si>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</si>
  <si>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</si>
  <si>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</si>
  <si>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</si>
  <si>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</si>
  <si>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</si>
  <si>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</si>
  <si>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</si>
  <si>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</si>
  <si>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</si>
  <si>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</si>
  <si>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</si>
  <si>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</si>
  <si>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</si>
  <si>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</si>
  <si>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</si>
  <si>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</si>
  <si>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</si>
  <si>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</si>
  <si>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</si>
  <si>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</si>
  <si>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</si>
  <si>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</si>
  <si>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</si>
  <si>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</si>
  <si>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</si>
  <si>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</si>
  <si>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</si>
  <si>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</si>
  <si>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</si>
  <si>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</si>
  <si>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</si>
  <si>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</si>
  <si>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</si>
  <si>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</si>
  <si>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</si>
  <si>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</si>
  <si>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</si>
  <si>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</si>
  <si>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</si>
  <si>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</si>
  <si>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</si>
  <si>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</si>
  <si>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</si>
  <si>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</si>
  <si>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</si>
  <si>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</si>
  <si>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</si>
  <si>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</si>
  <si>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</si>
  <si>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</si>
  <si>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</si>
  <si>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</si>
  <si>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</si>
  <si>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</si>
  <si>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</si>
  <si>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</si>
  <si>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</si>
  <si>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</si>
  <si>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</si>
  <si>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</si>
  <si>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</si>
  <si>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</si>
  <si>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</si>
  <si>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</si>
  <si>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</si>
  <si>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</si>
  <si>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</si>
  <si>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</si>
  <si>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</si>
  <si>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</si>
  <si>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</si>
  <si>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</si>
  <si>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</si>
  <si>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</si>
  <si>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</si>
  <si>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</si>
  <si>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</si>
  <si>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</si>
  <si>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</si>
  <si>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</si>
  <si>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</si>
  <si>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</si>
  <si>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</si>
  <si>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</si>
  <si>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</si>
  <si>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</si>
  <si>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</si>
  <si>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</si>
  <si>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</si>
  <si>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</si>
  <si>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</si>
  <si>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</si>
  <si>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</si>
  <si>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</si>
  <si>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</si>
  <si>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</si>
  <si>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</si>
  <si>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</si>
  <si>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</si>
  <si>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</si>
  <si>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</si>
  <si>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</si>
  <si>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</si>
  <si>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</si>
  <si>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</si>
  <si>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</si>
  <si>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</si>
  <si>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</si>
  <si>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</si>
  <si>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</si>
  <si>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</si>
  <si>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</si>
  <si>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</si>
  <si>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</si>
  <si>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</si>
  <si>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</si>
  <si>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</si>
  <si>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</si>
  <si>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</si>
  <si>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</si>
  <si>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</si>
  <si>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</si>
  <si>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</si>
  <si>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</si>
  <si>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</si>
  <si>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</si>
  <si>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</si>
  <si>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</si>
  <si>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</si>
  <si>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</si>
  <si>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</si>
  <si>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</si>
  <si>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</si>
  <si>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</si>
  <si>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</si>
  <si>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</si>
  <si>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</si>
  <si>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</si>
  <si>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</si>
  <si>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</si>
  <si>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</si>
  <si>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</si>
  <si>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</si>
  <si>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</si>
  <si>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</si>
  <si>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</si>
  <si>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</si>
  <si>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</si>
  <si>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</si>
  <si>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</si>
  <si>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</si>
  <si>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</si>
  <si>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</si>
  <si>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</si>
  <si>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</si>
  <si>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</si>
  <si>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</si>
  <si>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</si>
  <si>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</si>
  <si>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</si>
  <si>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</si>
  <si>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</si>
  <si>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</si>
  <si>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</si>
  <si>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</si>
  <si>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</si>
  <si>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</si>
  <si>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</si>
  <si>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</si>
  <si>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</si>
  <si>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</si>
  <si>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</si>
  <si>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</si>
  <si>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</si>
  <si>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</si>
  <si>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</si>
  <si>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</si>
  <si>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</si>
  <si>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</si>
  <si>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</si>
  <si>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</si>
  <si>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</si>
  <si>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</si>
  <si>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</si>
  <si>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</si>
  <si>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</si>
  <si>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</si>
  <si>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</si>
  <si>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</si>
  <si>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</si>
  <si>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</si>
  <si>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</si>
  <si>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</si>
  <si>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</si>
  <si>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</si>
  <si>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</si>
  <si>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</si>
  <si>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</si>
  <si>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</si>
  <si>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</si>
  <si>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</si>
  <si>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</si>
  <si>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</si>
  <si>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</si>
  <si>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</si>
  <si>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</si>
  <si>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</si>
  <si>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</si>
  <si>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</si>
  <si>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</si>
  <si>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</si>
  <si>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</si>
  <si>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</si>
  <si>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</si>
  <si>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</si>
  <si>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</si>
  <si>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</si>
  <si>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</si>
  <si>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</si>
  <si>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</si>
  <si>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</si>
  <si>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</si>
  <si>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</si>
  <si>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</si>
  <si>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</si>
  <si>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</si>
  <si>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</si>
  <si>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</si>
  <si>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</si>
  <si>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</si>
  <si>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</si>
  <si>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</si>
  <si>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</si>
  <si>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</si>
  <si>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</si>
  <si>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</si>
  <si>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</si>
  <si>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</si>
  <si>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</si>
  <si>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</si>
  <si>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</si>
  <si>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</si>
  <si>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</si>
  <si>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</si>
  <si>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</si>
  <si>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</si>
  <si>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</si>
  <si>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</si>
  <si>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</si>
  <si>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</si>
  <si>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</si>
  <si>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</si>
  <si>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</si>
  <si>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</si>
  <si>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</si>
  <si>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</si>
  <si>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</si>
  <si>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</si>
  <si>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</si>
  <si>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</si>
  <si>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</si>
  <si>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</si>
  <si>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</si>
  <si>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</si>
  <si>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</si>
  <si>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</si>
  <si>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</si>
  <si>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</si>
  <si>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</si>
  <si>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</si>
  <si>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</si>
  <si>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</si>
  <si>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</si>
  <si>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</si>
  <si>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</si>
  <si>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</si>
  <si>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</si>
  <si>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</si>
  <si>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</si>
  <si>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</si>
  <si>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</si>
  <si>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</si>
  <si>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</si>
  <si>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</si>
  <si>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</si>
  <si>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</si>
  <si>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</si>
  <si>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</si>
  <si>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</si>
  <si>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</si>
  <si>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</si>
  <si>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</si>
  <si>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</si>
  <si>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</si>
  <si>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</si>
  <si>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</si>
  <si>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</si>
  <si>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</si>
  <si>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</si>
  <si>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</si>
  <si>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</si>
  <si>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</si>
  <si>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</si>
  <si>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</si>
  <si>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</si>
  <si>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</si>
  <si>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</si>
  <si>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</si>
  <si>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</si>
  <si>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</si>
  <si>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</si>
  <si>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</si>
  <si>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</si>
  <si>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</si>
  <si>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</si>
  <si>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</si>
  <si>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</si>
  <si>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</si>
  <si>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</si>
  <si>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</si>
  <si>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</si>
  <si>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</si>
  <si>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</si>
  <si>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</si>
  <si>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</si>
  <si>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</si>
  <si>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</si>
  <si>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</si>
  <si>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</si>
  <si>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</si>
  <si>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</si>
  <si>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</si>
  <si>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</si>
  <si>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</si>
  <si>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</si>
  <si>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</si>
  <si>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</si>
  <si>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</si>
  <si>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</si>
  <si>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</si>
  <si>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</si>
  <si>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</si>
  <si>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</si>
  <si>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</si>
  <si>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</si>
  <si>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</si>
  <si>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</si>
  <si>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</si>
  <si>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</si>
  <si>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</si>
  <si>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</si>
  <si>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</si>
  <si>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</si>
  <si>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</si>
  <si>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</si>
  <si>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</si>
  <si>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</si>
  <si>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</si>
  <si>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</si>
  <si>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</si>
  <si>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</si>
  <si>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</si>
  <si>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</si>
  <si>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</si>
  <si>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</si>
  <si>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</si>
  <si>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</si>
  <si>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</si>
  <si>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</si>
  <si>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</si>
  <si>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</si>
  <si>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</si>
  <si>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</si>
  <si>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</si>
  <si>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</si>
  <si>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</si>
  <si>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</si>
  <si>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</si>
  <si>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</si>
  <si>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</si>
  <si>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</si>
  <si>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</si>
  <si>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</si>
  <si>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</si>
  <si>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</si>
  <si>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</si>
  <si>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</si>
  <si>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</si>
  <si>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</si>
  <si>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</si>
  <si>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</si>
  <si>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</si>
  <si>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</si>
  <si>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</si>
  <si>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</si>
  <si>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</si>
  <si>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</si>
  <si>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</si>
  <si>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</si>
  <si>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</si>
  <si>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</si>
  <si>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</si>
  <si>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</si>
  <si>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</si>
  <si>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</si>
  <si>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</si>
  <si>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</si>
  <si>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</si>
  <si>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</si>
  <si>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</si>
  <si>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</si>
  <si>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</si>
  <si>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</si>
  <si>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</si>
  <si>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</si>
  <si>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</si>
  <si>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</si>
  <si>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</si>
  <si>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</si>
  <si>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</si>
  <si>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</si>
  <si>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</si>
  <si>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</si>
  <si>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</si>
  <si>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</si>
  <si>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</si>
  <si>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</si>
  <si>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</si>
  <si>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</si>
  <si>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</si>
  <si>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</si>
  <si>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</si>
  <si>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</si>
  <si>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</si>
  <si>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</si>
  <si>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</si>
  <si>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</si>
  <si>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</si>
  <si>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</si>
  <si>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</si>
  <si>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</si>
  <si>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</si>
  <si>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</si>
  <si>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</si>
  <si>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</si>
  <si>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</si>
  <si>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</si>
  <si>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</si>
  <si>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</si>
  <si>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</si>
  <si>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</si>
  <si>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</si>
  <si>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</si>
  <si>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</si>
  <si>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</si>
  <si>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</si>
  <si>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</si>
  <si>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</si>
  <si>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</si>
  <si>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</si>
  <si>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</si>
  <si>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</si>
  <si>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</si>
  <si>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</si>
  <si>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</si>
  <si>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</si>
  <si>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</si>
  <si>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</si>
  <si>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</si>
  <si>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</si>
  <si>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</si>
  <si>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</si>
  <si>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</si>
  <si>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</si>
  <si>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</si>
  <si>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</si>
  <si>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</si>
  <si>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</si>
  <si>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</si>
  <si>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</si>
  <si>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</si>
  <si>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</si>
  <si>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</si>
  <si>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</si>
  <si>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</si>
  <si>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</si>
  <si>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</si>
  <si>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</si>
  <si>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</si>
  <si>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</si>
  <si>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</si>
  <si>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</si>
  <si>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</si>
  <si>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</si>
  <si>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</si>
  <si>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</si>
  <si>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</si>
  <si>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</si>
  <si>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</si>
  <si>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</si>
  <si>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</si>
  <si>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</si>
  <si>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</si>
  <si>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</si>
  <si>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</si>
  <si>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</si>
  <si>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</si>
  <si>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</si>
  <si>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</si>
  <si>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</si>
  <si>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</si>
  <si>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</si>
  <si>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</si>
  <si>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</si>
  <si>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</si>
  <si>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</si>
  <si>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</si>
  <si>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</si>
  <si>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</si>
  <si>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</si>
  <si>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</si>
  <si>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</si>
  <si>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</si>
  <si>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</si>
  <si>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</si>
  <si>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</si>
  <si>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</si>
  <si>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</si>
  <si>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</si>
  <si>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</si>
  <si>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</si>
  <si>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</si>
  <si>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</si>
  <si>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</si>
  <si>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</si>
  <si>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</si>
  <si>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</si>
  <si>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</si>
  <si>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</si>
  <si>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</si>
  <si>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</si>
  <si>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</si>
  <si>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</si>
  <si>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</si>
  <si>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</si>
  <si>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</si>
  <si>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</si>
  <si>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</si>
  <si>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</si>
  <si>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</si>
  <si>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</si>
  <si>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</si>
  <si>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</si>
  <si>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</si>
  <si>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</si>
  <si>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</si>
  <si>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</si>
  <si>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</si>
  <si>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</si>
  <si>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</si>
  <si>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</si>
  <si>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</si>
  <si>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</si>
  <si>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</si>
  <si>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</si>
  <si>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</si>
  <si>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</si>
  <si>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</si>
  <si>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</si>
  <si>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</si>
  <si>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</si>
  <si>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</si>
  <si>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</si>
  <si>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</si>
  <si>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</si>
  <si>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</si>
  <si>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</si>
  <si>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</si>
  <si>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</si>
  <si>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</si>
  <si>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</si>
  <si>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</si>
  <si>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</si>
  <si>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</si>
  <si>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</si>
  <si>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</si>
  <si>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</si>
  <si>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</si>
  <si>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</si>
  <si>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</si>
  <si>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</si>
  <si>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</si>
  <si>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</si>
  <si>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</si>
  <si>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</si>
  <si>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</si>
  <si>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</si>
  <si>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</si>
  <si>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</si>
  <si>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</si>
  <si>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</si>
  <si>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</si>
  <si>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</si>
  <si>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</si>
  <si>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</si>
  <si>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</si>
  <si>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</si>
  <si>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</si>
  <si>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</si>
  <si>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</si>
  <si>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</si>
  <si>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</si>
  <si>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</si>
  <si>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</si>
  <si>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</si>
  <si>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</si>
  <si>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</si>
  <si>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</si>
  <si>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</si>
  <si>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</si>
  <si>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</si>
  <si>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</si>
  <si>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</si>
  <si>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</si>
  <si>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</si>
  <si>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</si>
  <si>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</si>
  <si>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</si>
  <si>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</si>
  <si>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</si>
  <si>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</si>
  <si>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</si>
  <si>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</si>
  <si>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</si>
  <si>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</si>
  <si>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</si>
  <si>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</si>
  <si>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</si>
  <si>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</si>
  <si>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</si>
  <si>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</si>
  <si>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</si>
  <si>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</si>
  <si>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</si>
  <si>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</si>
  <si>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</si>
  <si>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</si>
  <si>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</si>
  <si>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</si>
  <si>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</si>
  <si>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</si>
  <si>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</si>
  <si>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</si>
  <si>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</si>
  <si>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</si>
  <si>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</si>
  <si>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</si>
  <si>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</si>
  <si>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</si>
  <si>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</si>
  <si>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</si>
  <si>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</si>
  <si>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</si>
  <si>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</si>
  <si>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</si>
  <si>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</si>
  <si>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</si>
  <si>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</si>
  <si>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</si>
  <si>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</si>
  <si>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</si>
  <si>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</si>
  <si>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</si>
  <si>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</si>
  <si>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</si>
  <si>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</si>
  <si>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</si>
  <si>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</si>
  <si>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</si>
  <si>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</si>
  <si>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</si>
  <si>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</si>
  <si>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</si>
  <si>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</si>
  <si>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</si>
  <si>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</si>
  <si>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</si>
  <si>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</si>
  <si>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</si>
  <si>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</si>
  <si>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</si>
  <si>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</si>
  <si>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</si>
  <si>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</si>
  <si>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</si>
  <si>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</si>
  <si>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</si>
  <si>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</si>
  <si>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</si>
  <si>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</si>
  <si>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</si>
  <si>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</si>
  <si>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</si>
  <si>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</si>
  <si>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</si>
  <si>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</si>
  <si>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</si>
  <si>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</si>
  <si>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</si>
  <si>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</si>
  <si>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</si>
  <si>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</si>
  <si>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</si>
  <si>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</si>
  <si>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</si>
  <si>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</si>
  <si>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</si>
  <si>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</si>
  <si>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</si>
  <si>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</si>
  <si>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</si>
  <si>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</si>
  <si>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</si>
  <si>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</si>
  <si>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</si>
  <si>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</si>
  <si>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</si>
  <si>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</si>
  <si>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</si>
  <si>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</si>
  <si>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</si>
  <si>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</si>
  <si>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</si>
  <si>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</si>
  <si>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</si>
  <si>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</si>
  <si>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</si>
  <si>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</si>
  <si>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</si>
  <si>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</si>
  <si>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</si>
  <si>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</si>
  <si>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</si>
  <si>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</si>
  <si>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</si>
  <si>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</si>
  <si>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</si>
  <si>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</si>
  <si>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</si>
  <si>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</si>
  <si>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</si>
  <si>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</si>
  <si>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</si>
  <si>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</si>
  <si>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</si>
  <si>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</si>
  <si>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</si>
  <si>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</si>
  <si>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</si>
  <si>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</si>
  <si>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</si>
  <si>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</si>
  <si>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</si>
  <si>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</si>
  <si>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</si>
  <si>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</si>
  <si>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</si>
  <si>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</si>
  <si>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</si>
  <si>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</si>
  <si>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</si>
  <si>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</si>
  <si>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</si>
  <si>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</si>
  <si>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</si>
  <si>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</si>
  <si>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</si>
  <si>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</si>
  <si>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</si>
  <si>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</si>
  <si>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</si>
  <si>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</si>
  <si>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</si>
  <si>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</si>
  <si>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</si>
  <si>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</si>
  <si>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</si>
  <si>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</si>
  <si>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</si>
  <si>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</si>
  <si>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</si>
  <si>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</si>
  <si>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</si>
  <si>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</si>
  <si>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</si>
  <si>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</si>
  <si>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</si>
  <si>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</si>
  <si>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</si>
  <si>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</si>
  <si>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</si>
  <si>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</si>
  <si>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</si>
  <si>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</si>
  <si>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</si>
  <si>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</si>
  <si>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</si>
  <si>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</si>
  <si>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</si>
  <si>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</si>
  <si>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</si>
  <si>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</si>
  <si>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</si>
  <si>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</si>
  <si>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</si>
  <si>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</si>
  <si>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</si>
  <si>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</si>
  <si>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</si>
  <si>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</si>
  <si>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</si>
  <si>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</si>
  <si>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</si>
  <si>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</si>
  <si>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</si>
  <si>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</si>
  <si>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</si>
  <si>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</si>
  <si>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</si>
  <si>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</si>
  <si>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</si>
  <si>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</si>
  <si>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</si>
  <si>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</si>
  <si>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</si>
  <si>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</si>
  <si>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</si>
  <si>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</si>
  <si>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</si>
  <si>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</si>
  <si>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</si>
  <si>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</si>
  <si>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</si>
  <si>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</si>
  <si>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</si>
  <si>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</si>
  <si>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</si>
  <si>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</si>
  <si>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</si>
  <si>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</si>
  <si>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</si>
  <si>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</si>
  <si>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</si>
  <si>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</si>
  <si>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</si>
  <si>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</si>
  <si>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</si>
  <si>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</si>
  <si>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</si>
  <si>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</si>
  <si>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</si>
  <si>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</si>
  <si>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</si>
  <si>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</si>
  <si>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</si>
  <si>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</si>
  <si>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</si>
  <si>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</si>
  <si>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</si>
  <si>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</si>
  <si>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</si>
  <si>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</si>
  <si>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</si>
  <si>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</si>
  <si>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</si>
  <si>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</si>
  <si>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</si>
  <si>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</si>
  <si>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</si>
  <si>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</si>
  <si>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</si>
  <si>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</si>
  <si>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</si>
  <si>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</si>
  <si>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</si>
  <si>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</si>
  <si>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</si>
  <si>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</si>
  <si>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</si>
  <si>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</si>
  <si>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</si>
  <si>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</si>
  <si>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</si>
  <si>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</si>
  <si>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</si>
  <si>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</si>
  <si>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</si>
  <si>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</si>
  <si>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</si>
  <si>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</si>
  <si>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</si>
  <si>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</si>
  <si>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</si>
  <si>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</si>
  <si>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</si>
  <si>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</si>
  <si>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</si>
  <si>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</si>
  <si>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</si>
  <si>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</si>
  <si>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</si>
  <si>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</si>
  <si>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</si>
  <si>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</si>
  <si>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</si>
  <si>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</si>
  <si>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</si>
  <si>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</si>
  <si>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</si>
  <si>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</si>
  <si>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</si>
  <si>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</si>
  <si>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</si>
  <si>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</si>
  <si>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</si>
  <si>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</si>
  <si>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</si>
  <si>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</si>
  <si>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</si>
  <si>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</si>
  <si>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</si>
  <si>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</si>
  <si>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</si>
  <si>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</si>
  <si>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</si>
  <si>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</si>
  <si>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</si>
  <si>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</si>
  <si>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</si>
  <si>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</si>
  <si>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</si>
  <si>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</si>
  <si>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</si>
  <si>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</si>
  <si>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</si>
  <si>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</si>
  <si>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</si>
  <si>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</si>
  <si>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</si>
  <si>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</si>
  <si>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</si>
  <si>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</si>
  <si>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</si>
  <si>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</si>
  <si>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</si>
  <si>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</si>
  <si>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</si>
  <si>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</si>
  <si>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</si>
  <si>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</si>
  <si>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</si>
  <si>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</si>
  <si>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</si>
  <si>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</si>
  <si>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</si>
  <si>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</si>
  <si>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</si>
  <si>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</si>
  <si>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</si>
  <si>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</si>
  <si>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</si>
  <si>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</si>
  <si>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</si>
  <si>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</si>
  <si>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</si>
  <si>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</si>
  <si>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</si>
  <si>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</si>
  <si>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</si>
  <si>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</si>
  <si>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</si>
  <si>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</si>
  <si>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</si>
  <si>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</si>
  <si>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</si>
  <si>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</si>
  <si>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</si>
  <si>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</si>
  <si>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</si>
  <si>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</si>
  <si>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</si>
  <si>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</si>
  <si>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</si>
  <si>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</si>
  <si>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</si>
  <si>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</si>
  <si>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</si>
  <si>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</si>
  <si>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</si>
  <si>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</si>
  <si>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</si>
  <si>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</si>
  <si>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</si>
  <si>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</si>
  <si>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</si>
  <si>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</si>
  <si>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</si>
  <si>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</si>
  <si>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</si>
  <si>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</si>
  <si>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</si>
  <si>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</si>
  <si>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</si>
  <si>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</si>
  <si>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</si>
  <si>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</si>
  <si>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</si>
  <si>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</si>
  <si>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</si>
  <si>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</si>
  <si>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</si>
  <si>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</si>
  <si>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</si>
  <si>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</si>
  <si>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</si>
  <si>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</si>
  <si>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</si>
  <si>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</si>
  <si>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</si>
  <si>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</si>
  <si>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</si>
  <si>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</si>
  <si>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</si>
  <si>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</si>
  <si>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</si>
  <si>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</si>
  <si>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</si>
  <si>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</si>
  <si>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</si>
  <si>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</si>
  <si>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</si>
  <si>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</si>
  <si>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</si>
  <si>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</si>
  <si>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</si>
  <si>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</si>
  <si>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</si>
  <si>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</si>
  <si>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</si>
  <si>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</si>
  <si>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</si>
  <si>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</si>
  <si>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</si>
  <si>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</si>
  <si>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</si>
  <si>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</si>
  <si>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</si>
  <si>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</si>
  <si>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</si>
  <si>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</si>
  <si>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</si>
  <si>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</si>
  <si>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</si>
  <si>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</si>
  <si>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</si>
  <si>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</si>
  <si>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</si>
  <si>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</si>
  <si>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</si>
  <si>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</si>
  <si>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</si>
  <si>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</si>
  <si>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</si>
  <si>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</si>
  <si>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</si>
  <si>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</si>
  <si>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</si>
  <si>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</si>
  <si>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</si>
  <si>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</si>
  <si>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</si>
  <si>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</si>
  <si>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</si>
  <si>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</si>
  <si>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</si>
  <si>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</si>
  <si>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</si>
  <si>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</si>
  <si>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</si>
  <si>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</si>
  <si>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</si>
  <si>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</si>
  <si>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</si>
  <si>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</si>
  <si>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</si>
  <si>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</si>
  <si>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</si>
  <si>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</si>
  <si>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</si>
  <si>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</si>
  <si>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</si>
  <si>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</si>
  <si>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</si>
  <si>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</si>
  <si>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</si>
  <si>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</si>
  <si>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</si>
  <si>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</si>
  <si>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</si>
  <si>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</si>
  <si>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</si>
  <si>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</si>
  <si>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</si>
  <si>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</si>
  <si>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</si>
  <si>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</si>
  <si>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</si>
  <si>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</si>
  <si>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</si>
  <si>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</si>
  <si>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</si>
  <si>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</si>
  <si>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</si>
  <si>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</si>
  <si>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</si>
  <si>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</si>
  <si>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</si>
  <si>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</si>
  <si>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</si>
  <si>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</si>
  <si>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</si>
  <si>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</si>
  <si>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</si>
  <si>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</si>
  <si>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</si>
  <si>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</si>
  <si>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</si>
  <si>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</si>
  <si>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</si>
  <si>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</si>
  <si>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</si>
  <si>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</si>
  <si>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</si>
  <si>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</si>
  <si>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</si>
  <si>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</si>
  <si>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</si>
  <si>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</si>
  <si>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</si>
  <si>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</si>
  <si>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</si>
  <si>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</si>
  <si>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</si>
  <si>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</si>
  <si>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</si>
  <si>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</si>
  <si>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</si>
  <si>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</si>
  <si>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</si>
  <si>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</si>
  <si>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</si>
  <si>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</si>
  <si>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</si>
  <si>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</si>
  <si>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</si>
  <si>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</si>
  <si>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</si>
  <si>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</si>
  <si>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</si>
  <si>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</si>
  <si>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</si>
  <si>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</si>
  <si>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</si>
  <si>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</si>
  <si>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</si>
  <si>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</si>
  <si>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</si>
  <si>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</si>
  <si>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</si>
  <si>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</si>
  <si>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</si>
  <si>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</si>
  <si>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</si>
  <si>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</si>
  <si>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</si>
  <si>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</si>
  <si>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</si>
  <si>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</si>
  <si>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</si>
  <si>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</si>
  <si>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</si>
  <si>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</si>
  <si>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</si>
  <si>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</si>
  <si>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</si>
  <si>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</si>
  <si>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</si>
  <si>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</si>
  <si>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</si>
  <si>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</si>
  <si>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</si>
  <si>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</si>
  <si>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</si>
  <si>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</si>
  <si>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</si>
  <si>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</si>
  <si>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</si>
  <si>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</si>
  <si>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</si>
  <si>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</si>
  <si>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</si>
  <si>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</si>
  <si>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</si>
  <si>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</si>
  <si>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</si>
  <si>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</si>
  <si>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</si>
  <si>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</si>
  <si>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</si>
  <si>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</si>
  <si>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</si>
  <si>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</si>
  <si>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</si>
  <si>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</si>
  <si>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</si>
  <si>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</si>
  <si>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</si>
  <si>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</si>
  <si>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</si>
  <si>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</si>
  <si>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</si>
  <si>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</si>
  <si>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</si>
  <si>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</si>
  <si>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</si>
  <si>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</si>
  <si>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</si>
  <si>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</si>
  <si>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</si>
  <si>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</si>
  <si>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</si>
  <si>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</si>
  <si>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</si>
  <si>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</si>
  <si>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</si>
  <si>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</si>
  <si>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</si>
  <si>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</si>
  <si>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</si>
  <si>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</si>
  <si>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</si>
  <si>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</si>
  <si>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</si>
  <si>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</si>
  <si>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</si>
  <si>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</si>
  <si>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</si>
  <si>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</si>
  <si>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</si>
  <si>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</si>
  <si>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</si>
  <si>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</si>
  <si>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</si>
  <si>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</si>
  <si>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</si>
  <si>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</si>
  <si>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</si>
  <si>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</si>
  <si>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</si>
  <si>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</si>
  <si>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</si>
  <si>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</si>
  <si>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</si>
  <si>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</si>
  <si>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</si>
  <si>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</si>
  <si>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</si>
  <si>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</si>
  <si>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</si>
  <si>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</si>
  <si>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</si>
  <si>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</si>
  <si>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</si>
  <si>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</si>
  <si>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</si>
  <si>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</si>
  <si>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</si>
  <si>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</si>
  <si>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</si>
  <si>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</si>
  <si>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</si>
  <si>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</si>
  <si>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</si>
  <si>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</si>
  <si>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</si>
  <si>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</si>
  <si>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</si>
  <si>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</si>
  <si>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</si>
  <si>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</si>
  <si>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</si>
  <si>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</si>
  <si>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</si>
  <si>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</si>
  <si>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</si>
  <si>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</si>
  <si>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</si>
  <si>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</si>
  <si>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</si>
  <si>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</si>
  <si>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</si>
  <si>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</si>
  <si>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</si>
  <si>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</si>
  <si>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</si>
  <si>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</si>
  <si>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</si>
  <si>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</si>
  <si>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</si>
  <si>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</si>
  <si>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</si>
  <si>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</si>
  <si>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</si>
  <si>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</si>
  <si>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</si>
  <si>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</si>
  <si>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</si>
  <si>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</si>
  <si>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</si>
  <si>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</si>
  <si>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</si>
  <si>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</si>
  <si>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</si>
  <si>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</si>
  <si>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</si>
  <si>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</si>
  <si>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</si>
  <si>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</si>
  <si>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</si>
  <si>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</si>
  <si>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</si>
  <si>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</si>
  <si>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</si>
  <si>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</si>
  <si>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</si>
  <si>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</si>
  <si>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</si>
  <si>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</si>
  <si>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</si>
  <si>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</si>
  <si>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</si>
  <si>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</si>
  <si>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</si>
  <si>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</si>
  <si>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</si>
  <si>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</si>
  <si>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</si>
  <si>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</si>
  <si>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</si>
  <si>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</si>
  <si>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</si>
  <si>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</si>
  <si>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</si>
  <si>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</si>
  <si>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</si>
  <si>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</si>
  <si>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</si>
  <si>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</si>
  <si>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</si>
  <si>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</si>
  <si>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</si>
  <si>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</si>
  <si>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</si>
  <si>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</si>
  <si>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</si>
  <si>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</si>
  <si>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</si>
  <si>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</si>
  <si>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</si>
  <si>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</si>
  <si>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</si>
  <si>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</si>
  <si>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</si>
  <si>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</si>
  <si>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</si>
  <si>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</si>
  <si>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</si>
  <si>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</si>
  <si>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</si>
  <si>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</si>
  <si>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</si>
  <si>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</si>
  <si>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</si>
  <si>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</si>
  <si>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</si>
  <si>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</si>
  <si>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</si>
  <si>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</si>
  <si>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</si>
  <si>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</si>
  <si>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</si>
  <si>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</si>
  <si>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</si>
  <si>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</si>
  <si>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</si>
  <si>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</si>
  <si>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</si>
  <si>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</si>
  <si>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</si>
  <si>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</si>
  <si>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</si>
  <si>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</si>
  <si>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</si>
  <si>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</si>
  <si>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</si>
  <si>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</si>
  <si>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</si>
  <si>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</si>
  <si>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</si>
  <si>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</si>
  <si>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</si>
  <si>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</si>
  <si>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</si>
  <si>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</si>
  <si>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</si>
  <si>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</si>
  <si>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</si>
  <si>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</si>
  <si>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</si>
  <si>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</si>
  <si>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</si>
  <si>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</si>
  <si>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</si>
  <si>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</si>
  <si>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</si>
  <si>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</si>
  <si>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</si>
  <si>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</si>
  <si>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</si>
  <si>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</si>
  <si>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</si>
  <si>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</si>
  <si>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</si>
  <si>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</si>
  <si>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</si>
  <si>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</si>
  <si>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</si>
  <si>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</si>
  <si>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</si>
  <si>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</si>
  <si>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</si>
  <si>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</si>
  <si>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</si>
  <si>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</si>
  <si>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</si>
  <si>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</si>
  <si>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</si>
  <si>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</si>
  <si>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</si>
  <si>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</si>
  <si>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</si>
  <si>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</si>
  <si>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</si>
  <si>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</si>
  <si>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</si>
  <si>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</si>
  <si>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</si>
  <si>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</si>
  <si>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</si>
  <si>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</si>
  <si>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</si>
  <si>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</si>
  <si>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</si>
  <si>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</si>
  <si>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</si>
  <si>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</si>
  <si>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</si>
  <si>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</si>
  <si>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</si>
  <si>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</si>
  <si>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</si>
  <si>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</si>
  <si>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</si>
  <si>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</si>
  <si>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</si>
  <si>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</si>
  <si>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</si>
  <si>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</si>
  <si>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</si>
  <si>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</si>
  <si>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</si>
  <si>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</si>
  <si>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</si>
  <si>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</si>
  <si>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</si>
  <si>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</si>
  <si>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</si>
  <si>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</si>
  <si>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</si>
  <si>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</si>
  <si>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</si>
  <si>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</si>
  <si>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</si>
  <si>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</si>
  <si>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</si>
  <si>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</si>
  <si>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</si>
  <si>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</si>
  <si>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</si>
  <si>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</si>
  <si>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</si>
  <si>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</si>
  <si>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</si>
  <si>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</si>
  <si>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</si>
  <si>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</si>
  <si>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</si>
  <si>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</si>
  <si>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</si>
  <si>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</si>
  <si>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</si>
  <si>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</si>
  <si>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</si>
  <si>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</si>
  <si>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</si>
  <si>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</si>
  <si>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</si>
  <si>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</si>
  <si>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</si>
  <si>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</si>
  <si>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</si>
  <si>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</si>
  <si>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</si>
  <si>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</si>
  <si>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</si>
  <si>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</si>
  <si>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</si>
  <si>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</si>
  <si>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</si>
  <si>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</si>
  <si>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</si>
  <si>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</si>
  <si>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</si>
  <si>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</si>
  <si>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</si>
  <si>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</si>
  <si>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</si>
  <si>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</si>
  <si>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</si>
  <si>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</si>
  <si>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</si>
  <si>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</si>
  <si>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</si>
  <si>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</si>
  <si>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</si>
  <si>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</si>
  <si>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</si>
  <si>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</si>
  <si>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</si>
  <si>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</si>
  <si>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</si>
  <si>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</si>
  <si>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</si>
  <si>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</si>
  <si>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</si>
  <si>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</si>
  <si>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</si>
  <si>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</si>
  <si>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</si>
  <si>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</si>
  <si>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</si>
  <si>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</si>
  <si>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</si>
  <si>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</si>
  <si>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</si>
  <si>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</si>
  <si>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</si>
  <si>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</si>
  <si>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</si>
  <si>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</si>
  <si>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</si>
  <si>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</si>
  <si>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</si>
  <si>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</si>
  <si>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</si>
  <si>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</si>
  <si>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</si>
  <si>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</si>
  <si>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</si>
  <si>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</si>
  <si>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</si>
  <si>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</si>
  <si>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</si>
  <si>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</si>
  <si>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</si>
  <si>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</si>
  <si>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</si>
  <si>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</si>
  <si>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</si>
  <si>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</si>
  <si>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</si>
  <si>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</si>
  <si>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</si>
  <si>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</si>
  <si>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</si>
  <si>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</si>
  <si>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</si>
  <si>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</si>
  <si>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</si>
  <si>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</si>
  <si>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</si>
  <si>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</si>
  <si>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</si>
  <si>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</si>
  <si>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</si>
  <si>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</si>
  <si>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</si>
  <si>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</si>
  <si>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</si>
  <si>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</si>
  <si>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</si>
  <si>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</si>
  <si>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</si>
  <si>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</si>
  <si>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</si>
  <si>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</si>
  <si>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</si>
  <si>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</si>
  <si>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</si>
  <si>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</si>
  <si>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</si>
  <si>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</si>
  <si>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</si>
  <si>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</si>
  <si>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</si>
  <si>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</si>
  <si>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</si>
  <si>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</si>
  <si>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</si>
  <si>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</si>
  <si>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</si>
  <si>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</si>
  <si>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</si>
  <si>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</si>
  <si>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</si>
  <si>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</si>
  <si>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</si>
  <si>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</si>
  <si>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</si>
  <si>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</si>
  <si>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</si>
  <si>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</si>
  <si>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</si>
  <si>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</si>
  <si>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</si>
  <si>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</si>
  <si>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</si>
  <si>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</si>
  <si>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</si>
  <si>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</si>
  <si>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</si>
  <si>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</si>
  <si>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</si>
  <si>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</si>
  <si>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</si>
  <si>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</si>
  <si>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</si>
  <si>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</si>
  <si>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</si>
  <si>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</si>
  <si>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</si>
  <si>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</si>
  <si>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</si>
  <si>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</si>
  <si>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</si>
  <si>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</si>
  <si>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</si>
  <si>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</si>
  <si>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</si>
  <si>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</si>
  <si>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</si>
  <si>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</si>
  <si>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</si>
  <si>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</si>
  <si>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</si>
  <si>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</si>
  <si>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</si>
  <si>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</si>
  <si>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</si>
  <si>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</si>
  <si>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</si>
  <si>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</si>
  <si>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</si>
  <si>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</si>
  <si>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</si>
  <si>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</si>
  <si>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</si>
  <si>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</si>
  <si>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</si>
  <si>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</si>
  <si>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</si>
  <si>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</si>
  <si>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</si>
  <si>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</si>
  <si>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</si>
  <si>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</si>
  <si>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</si>
  <si>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</si>
  <si>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</si>
  <si>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</si>
  <si>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</si>
  <si>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</si>
  <si>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</si>
  <si>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</si>
  <si>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</si>
  <si>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</si>
  <si>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</si>
  <si>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</si>
  <si>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</si>
  <si>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</si>
  <si>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</si>
  <si>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</si>
  <si>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</si>
  <si>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</si>
  <si>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</si>
  <si>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</si>
  <si>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</si>
  <si>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</si>
  <si>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</si>
  <si>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</si>
  <si>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</si>
  <si>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</si>
  <si>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</si>
  <si>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</si>
  <si>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</si>
  <si>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</si>
  <si>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</si>
  <si>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</si>
  <si>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</si>
  <si>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</si>
  <si>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</si>
  <si>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</si>
  <si>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</si>
  <si>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</si>
  <si>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</si>
  <si>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</si>
  <si>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</si>
  <si>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</si>
  <si>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</si>
  <si>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</si>
  <si>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</si>
  <si>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</si>
  <si>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</si>
  <si>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</si>
  <si>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</si>
  <si>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</si>
  <si>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</si>
  <si>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</si>
  <si>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</si>
  <si>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</si>
  <si>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</si>
  <si>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</si>
  <si>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</si>
  <si>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</si>
  <si>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</si>
  <si>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</si>
  <si>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</si>
  <si>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</si>
  <si>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</si>
  <si>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</si>
  <si>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</si>
  <si>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</si>
  <si>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</si>
  <si>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</si>
  <si>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</si>
  <si>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</si>
  <si>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</si>
  <si>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</si>
  <si>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</si>
  <si>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</si>
  <si>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</si>
  <si>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</si>
  <si>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</si>
  <si>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</si>
  <si>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</si>
  <si>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</si>
  <si>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</si>
  <si>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</si>
  <si>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</si>
  <si>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</si>
  <si>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</si>
  <si>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</si>
  <si>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</si>
  <si>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</si>
  <si>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</si>
  <si>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</si>
  <si>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</si>
  <si>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</si>
  <si>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</si>
  <si>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</si>
  <si>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</si>
  <si>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</si>
  <si>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</si>
  <si>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</si>
  <si>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</si>
  <si>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</si>
  <si>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</si>
  <si>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</si>
  <si>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</si>
  <si>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</si>
  <si>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</si>
  <si>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</si>
  <si>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</si>
  <si>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</si>
  <si>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</si>
  <si>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</si>
  <si>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</si>
  <si>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</si>
  <si>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</si>
  <si>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</si>
  <si>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</si>
  <si>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</si>
  <si>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</si>
  <si>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</si>
  <si>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</si>
  <si>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</si>
  <si>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</si>
  <si>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</si>
  <si>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</si>
  <si>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</si>
  <si>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</si>
  <si>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</si>
  <si>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</si>
  <si>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</si>
  <si>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</si>
  <si>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</si>
  <si>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</si>
  <si>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</si>
  <si>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</si>
  <si>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</si>
  <si>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</si>
  <si>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</si>
  <si>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</si>
  <si>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</si>
  <si>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</si>
  <si>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</si>
  <si>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</si>
  <si>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</si>
  <si>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</si>
  <si>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</si>
  <si>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</si>
  <si>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</si>
  <si>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</si>
  <si>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</si>
  <si>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</si>
  <si>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</si>
  <si>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</si>
  <si>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</si>
  <si>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</si>
  <si>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</si>
  <si>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</si>
  <si>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</si>
  <si>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</si>
  <si>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</si>
  <si>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</si>
  <si>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</si>
  <si>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</si>
  <si>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</si>
  <si>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</si>
  <si>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</si>
  <si>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</si>
  <si>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</si>
  <si>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</si>
  <si>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</si>
  <si>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</si>
  <si>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</si>
  <si>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</si>
  <si>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</si>
  <si>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</si>
  <si>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</si>
  <si>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</si>
  <si>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</si>
  <si>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</si>
  <si>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</si>
  <si>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</si>
  <si>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</si>
  <si>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</si>
  <si>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</si>
  <si>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</si>
  <si>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</si>
  <si>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</si>
  <si>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</si>
  <si>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</si>
  <si>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</si>
  <si>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</si>
  <si>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</si>
  <si>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</si>
  <si>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</si>
  <si>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</si>
  <si>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</si>
  <si>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</si>
  <si>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</si>
  <si>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</si>
  <si>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</si>
  <si>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</si>
  <si>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</si>
  <si>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</si>
  <si>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</si>
  <si>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</si>
  <si>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</si>
  <si>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</si>
  <si>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</si>
  <si>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</si>
  <si>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</si>
  <si>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</si>
  <si>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</si>
  <si>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</si>
  <si>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</si>
  <si>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</si>
  <si>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</si>
  <si>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</si>
  <si>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</si>
  <si>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</si>
  <si>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</si>
  <si>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</si>
  <si>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</si>
  <si>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</si>
  <si>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</si>
  <si>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</si>
  <si>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</si>
  <si>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</si>
  <si>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</si>
  <si>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</si>
  <si>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</si>
  <si>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</si>
  <si>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</si>
  <si>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</si>
  <si>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</si>
  <si>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</si>
  <si>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</si>
  <si>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</si>
  <si>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</si>
  <si>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</si>
  <si>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</si>
  <si>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</si>
  <si>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</si>
  <si>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</si>
  <si>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</si>
  <si>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</si>
  <si>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</si>
  <si>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</si>
  <si>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</si>
  <si>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</si>
  <si>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</si>
  <si>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</si>
  <si>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</si>
  <si>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</si>
  <si>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</si>
  <si>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</si>
  <si>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</si>
  <si>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</si>
  <si>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</si>
  <si>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</si>
  <si>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</si>
  <si>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</si>
  <si>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</si>
  <si>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</si>
  <si>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</si>
  <si>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</si>
  <si>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</si>
  <si>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</si>
  <si>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</si>
  <si>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</si>
  <si>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</si>
  <si>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</si>
  <si>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</si>
  <si>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</si>
  <si>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</si>
  <si>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</si>
  <si>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</si>
  <si>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</si>
  <si>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</si>
  <si>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</si>
  <si>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</si>
  <si>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</si>
  <si>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</si>
  <si>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</si>
  <si>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</si>
  <si>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</si>
  <si>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</si>
  <si>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</si>
  <si>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</si>
  <si>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</si>
  <si>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</si>
  <si>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</si>
  <si>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</si>
  <si>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</si>
  <si>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</si>
  <si>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</si>
  <si>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</si>
  <si>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</si>
  <si>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</si>
  <si>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</si>
  <si>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</si>
  <si>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</si>
  <si>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</si>
  <si>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</si>
  <si>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</si>
  <si>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</si>
  <si>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</si>
  <si>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</si>
  <si>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</si>
  <si>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</si>
  <si>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</si>
  <si>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</si>
  <si>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</si>
  <si>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</si>
  <si>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</si>
  <si>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</si>
  <si>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</si>
  <si>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</si>
  <si>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</si>
  <si>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</si>
  <si>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</si>
  <si>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</si>
  <si>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</si>
  <si>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</si>
  <si>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</si>
  <si>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</si>
  <si>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</si>
  <si>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</si>
  <si>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</si>
  <si>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</si>
  <si>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</si>
  <si>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</si>
  <si>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</si>
  <si>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</si>
  <si>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</si>
  <si>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</si>
  <si>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</si>
  <si>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</si>
  <si>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</si>
  <si>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</si>
  <si>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</si>
  <si>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</si>
  <si>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</si>
  <si>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</si>
  <si>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</si>
  <si>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</si>
  <si>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</si>
  <si>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</si>
  <si>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</si>
  <si>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</si>
  <si>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</si>
  <si>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</si>
  <si>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</si>
  <si>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</si>
  <si>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</si>
  <si>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</si>
  <si>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</si>
  <si>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</si>
  <si>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</si>
  <si>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</si>
  <si>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</si>
  <si>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</si>
  <si>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</si>
  <si>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</si>
  <si>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</si>
  <si>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</si>
  <si>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</si>
  <si>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</si>
  <si>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</si>
  <si>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</si>
  <si>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</si>
  <si>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</si>
  <si>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</si>
  <si>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</si>
  <si>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</si>
  <si>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</si>
  <si>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</si>
  <si>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</si>
  <si>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</si>
  <si>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</si>
  <si>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</si>
  <si>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</si>
  <si>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</si>
  <si>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</si>
  <si>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</si>
  <si>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</si>
  <si>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</si>
  <si>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</si>
  <si>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</si>
  <si>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</si>
  <si>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</si>
  <si>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</si>
  <si>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</si>
  <si>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</si>
  <si>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</si>
  <si>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</si>
  <si>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</si>
  <si>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</si>
  <si>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</si>
  <si>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</si>
  <si>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</si>
  <si>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</si>
  <si>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</si>
  <si>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</si>
  <si>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</si>
  <si>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</si>
  <si>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</si>
  <si>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</si>
  <si>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</si>
  <si>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</si>
  <si>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</si>
  <si>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</si>
  <si>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</si>
  <si>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</si>
  <si>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</si>
  <si>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</si>
  <si>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</si>
  <si>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</si>
  <si>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</si>
  <si>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</si>
  <si>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</si>
  <si>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</si>
  <si>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</si>
  <si>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</si>
  <si>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</si>
  <si>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</si>
  <si>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</si>
  <si>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</si>
  <si>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</si>
  <si>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</si>
  <si>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</si>
  <si>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</si>
  <si>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</si>
  <si>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</si>
  <si>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</si>
  <si>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</si>
  <si>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</si>
  <si>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</si>
  <si>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霹靂紀念上衣</t>
  </si>
  <si>
    <t>【爐火純青】金丹期</t>
  </si>
  <si>
    <t>【縱橫天下】大乘期</t>
  </si>
  <si>
    <t>霹靂紀念上衣: 4XS</t>
  </si>
  <si>
    <t>霹靂紀念上衣: 3XS</t>
  </si>
  <si>
    <t>霹靂紀念上衣: 2XS</t>
  </si>
  <si>
    <t>霹靂紀念上衣: XS</t>
  </si>
  <si>
    <t>霹靂紀念上衣: S</t>
  </si>
  <si>
    <t>霹靂紀念上衣: M</t>
  </si>
  <si>
    <t>霹靂紀念上衣: L</t>
  </si>
  <si>
    <t>霹靂紀念上衣: XL</t>
  </si>
  <si>
    <t>霹靂紀念上衣: 2XL</t>
  </si>
  <si>
    <t>霹靂紀念上衣: 3XL</t>
  </si>
  <si>
    <t>霹靂紀念上衣: 4XL</t>
  </si>
  <si>
    <t>霹靂紀念上衣: 5XL</t>
  </si>
  <si>
    <t>霹靂限定浴巾</t>
  </si>
  <si>
    <t>霹靂限定便條紙</t>
  </si>
  <si>
    <t>霹靂限定Q版抱枕(6款擇1)</t>
  </si>
  <si>
    <t>霹靂限定微型積木(一組3個積木)</t>
  </si>
  <si>
    <t>霹靂限定Q版抱枕(6款擇1): 請選擇</t>
  </si>
  <si>
    <t>霹靂限定微型積木(一組3個積木): 霹靂限定微型積木(一組3個積木)</t>
  </si>
  <si>
    <t>霹靂限定Q版抱枕(6款擇1): 素還真</t>
  </si>
  <si>
    <t>霹靂限定Q版抱枕(6款擇1): 葉小釵</t>
  </si>
  <si>
    <t>霹靂限定Q版抱枕(6款擇1): 劍子仙跡</t>
  </si>
  <si>
    <t>霹靂限定Q版抱枕(6款擇1): 一頁書</t>
  </si>
  <si>
    <t>霹靂限定Q版抱枕(6款擇1): 佛劍分說</t>
  </si>
  <si>
    <t>霹靂限定Q版抱枕(6款擇1): 疏樓龍宿</t>
  </si>
  <si>
    <t>霹靂限定撲克牌</t>
  </si>
  <si>
    <t>霹靂限定滑鼠桌墊</t>
  </si>
  <si>
    <t>霹靂限定滑鼠桌墊: 霹靂限定滑鼠桌墊</t>
  </si>
  <si>
    <t>霹靂限定鑰匙圈(6款隨機出貨)</t>
  </si>
  <si>
    <t>霹靂限定手機支架(5款隨機出貨)</t>
  </si>
  <si>
    <t>霹靂限定手機支架(5款隨機出貨): 霹靂限定手機支架(5款隨機出貨)</t>
  </si>
  <si>
    <t>霹靂限定物資夾鏈袋</t>
  </si>
  <si>
    <t>霹靂限定壓克力立牌(6款隨機出貨)</t>
  </si>
  <si>
    <t>霹靂限定壓克力立牌(6款隨機出貨): 霹靂限定壓克力立牌(6款隨機出貨)</t>
  </si>
  <si>
    <t>霹靂選手手冊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</si>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</sst>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20.9644680023193" customWidth="1" style="30"/>
    <col min="46" max="46" width="26.8489551544189" customWidth="1" style="30"/>
    <col min="47" max="47" width="30.7719459533691" customWidth="1" style="30"/>
    <col min="48" max="48" width="30.7719459533691" customWidth="1" style="30"/>
    <col min="49" max="49" width="56.2741775512695" customWidth="1" style="30"/>
    <col min="50" max="50" width="38.6179275512695" customWidth="1" style="30"/>
    <col min="51" max="51" width="26.8489551544189" customWidth="1" style="30"/>
    <col min="52" max="52" width="38.6179275512695" customWidth="1" style="30"/>
    <col min="53" max="53" width="26.8489551544189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8</v>
      </c>
      <c r="AS3" s="51" t="s">
        <v>9</v>
      </c>
      <c r="AT3" s="51" t="s">
        <v>10</v>
      </c>
      <c r="AU3" s="51" t="s">
        <v>11</v>
      </c>
      <c r="AV3" s="51" t="s">
        <v>12</v>
      </c>
      <c r="AW3" s="51" t="s">
        <v>13</v>
      </c>
      <c r="AX3" s="51" t="s">
        <v>14</v>
      </c>
      <c r="AY3" s="51" t="s">
        <v>15</v>
      </c>
      <c r="AZ3" s="51" t="s">
        <v>16</v>
      </c>
      <c r="BA3" s="52" t="s">
        <v>17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2" t="s">
        <v>25</v>
      </c>
      <c r="I4" s="36" t="s">
        <v>26</v>
      </c>
      <c r="J4" s="42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2" t="s">
        <v>33</v>
      </c>
      <c r="Q4" s="42" t="s">
        <v>34</v>
      </c>
      <c r="R4" s="36" t="s">
        <v>35</v>
      </c>
      <c r="S4" s="42" t="s">
        <v>36</v>
      </c>
      <c r="T4" s="42" t="s">
        <v>26</v>
      </c>
      <c r="U4" s="42" t="s">
        <v>37</v>
      </c>
      <c r="V4" s="36" t="s">
        <v>28</v>
      </c>
      <c r="W4" s="47" t="s">
        <v>38</v>
      </c>
      <c r="X4" s="47" t="s">
        <v>39</v>
      </c>
      <c r="Y4" s="36" t="s">
        <v>22</v>
      </c>
      <c r="Z4" s="47" t="s">
        <v>40</v>
      </c>
      <c r="AA4" s="47" t="s">
        <v>41</v>
      </c>
      <c r="AB4" s="47" t="s">
        <v>42</v>
      </c>
      <c r="AC4" s="47" t="s">
        <v>43</v>
      </c>
      <c r="AD4" s="48" t="s">
        <v>44</v>
      </c>
      <c r="AE4" s="36" t="s">
        <v>26</v>
      </c>
      <c r="AF4" s="48" t="s">
        <v>45</v>
      </c>
      <c r="AG4" s="36" t="s">
        <v>28</v>
      </c>
      <c r="AH4" s="47" t="s">
        <v>46</v>
      </c>
      <c r="AI4" s="36" t="s">
        <v>47</v>
      </c>
      <c r="AJ4" s="36" t="s">
        <v>35</v>
      </c>
      <c r="AK4" s="42" t="s">
        <v>36</v>
      </c>
      <c r="AL4" s="42" t="s">
        <v>37</v>
      </c>
      <c r="AM4" s="50" t="s">
        <v>48</v>
      </c>
      <c r="AN4" s="50" t="s">
        <v>49</v>
      </c>
      <c r="AO4" s="50" t="s">
        <v>50</v>
      </c>
      <c r="AP4" s="50" t="s">
        <v>51</v>
      </c>
      <c r="AQ4" s="44" t="s">
        <v>8</v>
      </c>
      <c r="AR4" s="44"/>
      <c r="AS4" s="44" t="s">
        <v>9</v>
      </c>
      <c r="AT4" s="44" t="s">
        <v>10</v>
      </c>
      <c r="AU4" s="44" t="s">
        <v>11</v>
      </c>
      <c r="AV4" s="44" t="s">
        <v>12</v>
      </c>
      <c r="AW4" s="44" t="s">
        <v>13</v>
      </c>
      <c r="AX4" s="44" t="s">
        <v>14</v>
      </c>
      <c r="AY4" s="44" t="s">
        <v>15</v>
      </c>
      <c r="AZ4" s="44" t="s">
        <v>16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52</v>
      </c>
      <c r="B5" s="30" t="s">
        <v>53</v>
      </c>
      <c r="C5" s="30" t="s">
        <v>54</v>
      </c>
      <c r="D5" s="37" t="s">
        <v>55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56</v>
      </c>
      <c r="I5" s="38" t="str">
        <f>IF((LEN(SUBSTITUTE($H5,"-",""))=10)*(LEFT(SUBSTITUTE($H5,"-",""),2)="09"),$H5,"不正確")</f>
        <v>0912-649121</v>
      </c>
      <c r="J5" s="43" t="s">
        <v>57</v>
      </c>
      <c r="K5" s="38" t="str">
        <f>IF((LEN(SUBSTITUTE($J5,"-",""))=10)+(LEN(SUBSTITUTE($J5,"-",""))=9),$J5,"不正確")</f>
        <v>05-6324561</v>
      </c>
      <c r="L5" s="30" t="s">
        <v>58</v>
      </c>
      <c r="M5" s="30" t="s">
        <v>59</v>
      </c>
      <c r="N5" s="45">
        <f ref="N5:N6" t="shared" si="0">IF(ISNA(VLOOKUP(M5,郵區,2,)),"",VLOOKUP(M5,郵區,2,))</f>
        <v>200</v>
      </c>
      <c r="O5" s="30" t="s">
        <v>60</v>
      </c>
      <c r="P5" s="37" t="s">
        <v>61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62</v>
      </c>
      <c r="S5" s="43" t="s">
        <v>63</v>
      </c>
      <c r="T5" s="38" t="str">
        <f>IF((LEN(SUBSTITUTE($S5,"-",""))=10)*(LEFT(SUBSTITUTE($S5,"-",""),2)="09"),$S5,"不正確")</f>
        <v>0912-649123</v>
      </c>
      <c r="U5" s="41" t="s">
        <v>64</v>
      </c>
      <c r="V5" s="38" t="str">
        <f>IF((LEN(SUBSTITUTE($U5,"-",""))=10)+(LEN(SUBSTITUTE($U5,"-",""))=9),$U5,"不正確")</f>
        <v>不正確</v>
      </c>
      <c r="W5" s="30" t="s">
        <v>65</v>
      </c>
      <c r="X5" s="37" t="s">
        <v>66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67</v>
      </c>
      <c r="AA5" s="30" t="s">
        <v>68</v>
      </c>
      <c r="AB5" s="39">
        <v>30848</v>
      </c>
      <c r="AC5" s="40">
        <f>IF(IF(DAY(N(AB5)),"Y","N")="Y",AB5,"")</f>
        <v>30848</v>
      </c>
      <c r="AD5" s="43" t="s">
        <v>63</v>
      </c>
      <c r="AE5" s="38" t="str">
        <f>IF((LEN(SUBSTITUTE($AD5,"-",""))=10)*(LEFT(SUBSTITUTE($AD5,"-",""),2)="09"),$AD5,"不正確")</f>
        <v>0912-649123</v>
      </c>
      <c r="AF5" s="43" t="s">
        <v>57</v>
      </c>
      <c r="AG5" s="38" t="str">
        <f>IF((LEN(SUBSTITUTE($AF5,"-",""))=10)+(LEN(SUBSTITUTE($AF5,"-",""))=9),$AF5,"不正確")</f>
        <v>05-6324561</v>
      </c>
      <c r="AH5" s="37" t="s">
        <v>61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69</v>
      </c>
      <c r="AK5" s="38" t="s">
        <v>70</v>
      </c>
      <c r="AL5" s="38" t="s">
        <v>64</v>
      </c>
      <c r="AM5" s="38" t="s">
        <v>69</v>
      </c>
      <c r="AN5" s="38" t="s">
        <v>71</v>
      </c>
      <c r="AO5" s="38" t="s">
        <v>72</v>
      </c>
      <c r="AP5" s="38" t="s">
        <v>73</v>
      </c>
      <c r="AQ5" s="30" t="s">
        <v>74</v>
      </c>
      <c r="AS5" s="30" t="s">
        <v>75</v>
      </c>
      <c r="AT5" s="30" t="s">
        <v>76</v>
      </c>
      <c r="AU5" s="30" t="s">
        <v>77</v>
      </c>
      <c r="AV5" s="30" t="s">
        <v>78</v>
      </c>
      <c r="AW5" s="30" t="s">
        <v>79</v>
      </c>
      <c r="AX5" s="30" t="s">
        <v>80</v>
      </c>
      <c r="AY5" s="30" t="s">
        <v>81</v>
      </c>
      <c r="AZ5" s="30" t="s">
        <v>80</v>
      </c>
      <c r="BA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2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項目">
      <formula1>"【初入江湖】練氣期,【爐火純青】金丹期,【縱橫天下】大乘期"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dimension ref="A1:C3"/>
  <sheetViews>
    <sheetView workbookViewId="0"/>
  </sheetViews>
  <sheetFormatPr defaultRowHeight="12.75"/>
  <sheetData>
    <row r="1">
      <c r="A1" s="3" t="s">
        <v>22379</v>
      </c>
      <c r="B1" s="3" t="s">
        <v>22377</v>
      </c>
      <c r="C1" s="3" t="s">
        <v>22376</v>
      </c>
    </row>
    <row r="2">
      <c r="A2" s="3" t="s">
        <v>74</v>
      </c>
      <c r="B2" s="3" t="s">
        <v>22344</v>
      </c>
      <c r="C2" s="3" t="s">
        <v>22345</v>
      </c>
    </row>
    <row r="3">
      <c r="A3" s="3" t="s">
        <v>81</v>
      </c>
      <c r="B3" s="3" t="s">
        <v>22378</v>
      </c>
      <c r="C3" s="3" t="s">
        <v>80</v>
      </c>
    </row>
  </sheetData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dimension ref="B1:C3"/>
  <sheetViews>
    <sheetView workbookViewId="0">
      <selection activeCell="E42" sqref="E42"/>
    </sheetView>
  </sheetViews>
  <sheetFormatPr defaultRowHeight="12.75"/>
  <sheetData>
    <row r="1">
      <c r="B1" s="3" t="s">
        <v>22376</v>
      </c>
      <c r="C1" s="3" t="s">
        <v>22379</v>
      </c>
    </row>
    <row r="2">
      <c r="B2" s="3" t="s">
        <v>22344</v>
      </c>
      <c r="C2" s="3" t="s">
        <v>22345</v>
      </c>
    </row>
    <row r="3">
      <c r="B3" s="3" t="s">
        <v>80</v>
      </c>
      <c r="C3" s="3" t="s">
        <v>81</v>
      </c>
    </row>
  </sheetData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/>
  </sheetViews>
  <sheetFormatPr defaultRowHeight="12.75"/>
  <sheetData>
    <row r="1">
      <c r="B1" s="3" t="s">
        <v>22379</v>
      </c>
    </row>
    <row r="2">
      <c r="B2" s="3" t="s">
        <v>22344</v>
      </c>
    </row>
    <row r="3">
      <c r="A3" s="4"/>
      <c r="B3" s="4" t="s">
        <v>81</v>
      </c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22380</v>
      </c>
      <c r="B1" s="13" t="s">
        <v>41</v>
      </c>
    </row>
    <row r="2" ht="14.25">
      <c r="A2" s="15" t="s">
        <v>67</v>
      </c>
      <c r="B2" s="28" t="s">
        <v>22381</v>
      </c>
    </row>
    <row r="3" ht="14.25">
      <c r="A3" s="15" t="s">
        <v>22382</v>
      </c>
      <c r="B3" s="28" t="s">
        <v>68</v>
      </c>
    </row>
    <row r="4" ht="14.25">
      <c r="A4" s="15" t="s">
        <v>22383</v>
      </c>
      <c r="B4" s="27"/>
    </row>
    <row r="5" ht="14.25">
      <c r="A5" s="15" t="s">
        <v>22384</v>
      </c>
      <c r="B5" s="27"/>
    </row>
    <row r="6" ht="14.25">
      <c r="A6" s="15" t="s">
        <v>22385</v>
      </c>
      <c r="B6" s="27"/>
    </row>
    <row r="7" ht="14.25">
      <c r="A7" s="15" t="s">
        <v>22386</v>
      </c>
      <c r="B7" s="27"/>
    </row>
    <row r="8" ht="14.25">
      <c r="A8" s="15" t="s">
        <v>22387</v>
      </c>
      <c r="B8" s="27"/>
    </row>
    <row r="9" ht="14.25">
      <c r="A9" s="15" t="s">
        <v>22388</v>
      </c>
      <c r="B9" s="27"/>
    </row>
    <row r="10" ht="14.25">
      <c r="A10" s="15" t="s">
        <v>22389</v>
      </c>
      <c r="B10" s="27"/>
    </row>
    <row r="11" ht="14.25">
      <c r="A11" s="15" t="s">
        <v>22390</v>
      </c>
      <c r="B11" s="27"/>
    </row>
    <row r="12" ht="14.25">
      <c r="A12" s="15" t="s">
        <v>22391</v>
      </c>
      <c r="B12" s="27"/>
    </row>
    <row r="13" ht="14.25">
      <c r="A13" s="15" t="s">
        <v>22392</v>
      </c>
    </row>
    <row r="14" ht="14.25">
      <c r="A14" s="15" t="s">
        <v>22393</v>
      </c>
    </row>
    <row r="15" ht="14.25">
      <c r="A15" s="15" t="s">
        <v>22394</v>
      </c>
    </row>
    <row r="16" ht="14.25">
      <c r="A16" s="15" t="s">
        <v>22395</v>
      </c>
    </row>
    <row r="17" ht="14.25">
      <c r="A17" s="15" t="s">
        <v>22396</v>
      </c>
    </row>
    <row r="18" ht="14.25">
      <c r="A18" s="15" t="s">
        <v>22397</v>
      </c>
    </row>
    <row r="19" ht="14.25">
      <c r="A19" s="15" t="s">
        <v>22398</v>
      </c>
    </row>
    <row r="20" ht="14.25">
      <c r="A20" s="15" t="s">
        <v>22399</v>
      </c>
    </row>
    <row r="21" ht="14.25">
      <c r="A21" s="15" t="s">
        <v>22400</v>
      </c>
    </row>
    <row r="22" ht="14.25">
      <c r="A22" s="15" t="s">
        <v>22401</v>
      </c>
    </row>
    <row r="23" ht="14.25">
      <c r="A23" s="15" t="s">
        <v>22402</v>
      </c>
    </row>
    <row r="24" ht="14.25">
      <c r="A24" s="15" t="s">
        <v>22403</v>
      </c>
    </row>
    <row r="25" ht="14.25">
      <c r="A25" s="15" t="s">
        <v>22404</v>
      </c>
    </row>
    <row r="26" ht="14.25">
      <c r="A26" s="15" t="s">
        <v>22405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22406</v>
      </c>
      <c r="B1" s="20" t="s">
        <v>22407</v>
      </c>
      <c r="C1" s="20" t="s">
        <v>22408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22409</v>
      </c>
      <c r="C2" s="22" t="s">
        <v>22409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22410</v>
      </c>
      <c r="C3" s="22" t="s">
        <v>22410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22411</v>
      </c>
      <c r="C4" s="22" t="s">
        <v>22411</v>
      </c>
      <c r="E4" s="4">
        <v>93</v>
      </c>
    </row>
    <row r="5" ht="15.75">
      <c r="A5" s="23" t="str">
        <f t="shared" si="0"/>
        <v>1929(民國18年)</v>
      </c>
      <c r="B5" s="22" t="s">
        <v>22412</v>
      </c>
      <c r="C5" s="22" t="s">
        <v>22412</v>
      </c>
      <c r="E5" s="4">
        <v>92</v>
      </c>
    </row>
    <row r="6" ht="15.75">
      <c r="A6" s="23" t="str">
        <f t="shared" si="0"/>
        <v>1930(民國19年)</v>
      </c>
      <c r="B6" s="22" t="s">
        <v>22413</v>
      </c>
      <c r="C6" s="22" t="s">
        <v>22413</v>
      </c>
      <c r="E6" s="4">
        <v>91</v>
      </c>
    </row>
    <row r="7" ht="15.75">
      <c r="A7" s="23" t="str">
        <f t="shared" si="0"/>
        <v>1931(民國20年)</v>
      </c>
      <c r="B7" s="22" t="s">
        <v>22414</v>
      </c>
      <c r="C7" s="22" t="s">
        <v>22414</v>
      </c>
      <c r="E7" s="4">
        <v>90</v>
      </c>
    </row>
    <row r="8" ht="15.75">
      <c r="A8" s="23" t="str">
        <f t="shared" si="0"/>
        <v>1932(民國21年)</v>
      </c>
      <c r="B8" s="22" t="s">
        <v>22415</v>
      </c>
      <c r="C8" s="22" t="s">
        <v>22415</v>
      </c>
      <c r="E8" s="4">
        <v>89</v>
      </c>
    </row>
    <row r="9" ht="15.75">
      <c r="A9" s="23" t="str">
        <f t="shared" si="0"/>
        <v>1933(民國22年)</v>
      </c>
      <c r="B9" s="22" t="s">
        <v>22416</v>
      </c>
      <c r="C9" s="22" t="s">
        <v>22416</v>
      </c>
      <c r="E9" s="4">
        <v>88</v>
      </c>
    </row>
    <row r="10" ht="15.75">
      <c r="A10" s="23" t="str">
        <f t="shared" si="0"/>
        <v>1934(民國23年)</v>
      </c>
      <c r="B10" s="22" t="s">
        <v>22417</v>
      </c>
      <c r="C10" s="22" t="s">
        <v>22417</v>
      </c>
      <c r="E10" s="4">
        <v>87</v>
      </c>
    </row>
    <row r="11" ht="15.75">
      <c r="A11" s="23" t="str">
        <f t="shared" si="0"/>
        <v>1935(民國24年)</v>
      </c>
      <c r="B11" s="22" t="s">
        <v>22418</v>
      </c>
      <c r="C11" s="22" t="s">
        <v>22418</v>
      </c>
      <c r="E11" s="4">
        <v>86</v>
      </c>
    </row>
    <row r="12" ht="15.75">
      <c r="A12" s="23" t="str">
        <f t="shared" si="0"/>
        <v>1936(民國25年)</v>
      </c>
      <c r="B12" s="22" t="s">
        <v>22419</v>
      </c>
      <c r="C12" s="22" t="s">
        <v>22419</v>
      </c>
      <c r="E12" s="4">
        <v>85</v>
      </c>
    </row>
    <row r="13" ht="15.75">
      <c r="A13" s="23" t="str">
        <f t="shared" si="0"/>
        <v>1937(民國26年)</v>
      </c>
      <c r="B13" s="22" t="s">
        <v>22420</v>
      </c>
      <c r="C13" s="22" t="s">
        <v>22420</v>
      </c>
      <c r="E13" s="4">
        <v>84</v>
      </c>
    </row>
    <row r="14" ht="15.75">
      <c r="A14" s="23" t="str">
        <f t="shared" si="0"/>
        <v>1938(民國27年)</v>
      </c>
      <c r="C14" s="22" t="s">
        <v>22421</v>
      </c>
      <c r="E14" s="4">
        <v>83</v>
      </c>
    </row>
    <row r="15" ht="15.75">
      <c r="A15" s="23" t="str">
        <f t="shared" si="0"/>
        <v>1939(民國28年)</v>
      </c>
      <c r="C15" s="22" t="s">
        <v>22422</v>
      </c>
      <c r="E15" s="4">
        <v>82</v>
      </c>
    </row>
    <row r="16" ht="15.75">
      <c r="A16" s="23" t="str">
        <f t="shared" si="0"/>
        <v>1940(民國29年)</v>
      </c>
      <c r="C16" s="22" t="s">
        <v>22423</v>
      </c>
      <c r="E16" s="4">
        <v>81</v>
      </c>
    </row>
    <row r="17" ht="15.75">
      <c r="A17" s="23" t="str">
        <f t="shared" si="0"/>
        <v>1941(民國30年)</v>
      </c>
      <c r="C17" s="22" t="s">
        <v>22424</v>
      </c>
      <c r="E17" s="4">
        <v>80</v>
      </c>
    </row>
    <row r="18" ht="15.75">
      <c r="A18" s="23" t="str">
        <f t="shared" si="0"/>
        <v>1942(民國31年)</v>
      </c>
      <c r="C18" s="22" t="s">
        <v>22425</v>
      </c>
      <c r="E18" s="4">
        <v>79</v>
      </c>
    </row>
    <row r="19" ht="15.75">
      <c r="A19" s="23" t="str">
        <f t="shared" si="0"/>
        <v>1943(民國32年)</v>
      </c>
      <c r="C19" s="22" t="s">
        <v>22426</v>
      </c>
      <c r="E19" s="4">
        <v>78</v>
      </c>
    </row>
    <row r="20" ht="15.75">
      <c r="A20" s="23" t="str">
        <f t="shared" si="0"/>
        <v>1944(民國33年)</v>
      </c>
      <c r="C20" s="22" t="s">
        <v>22427</v>
      </c>
      <c r="E20" s="4">
        <v>77</v>
      </c>
    </row>
    <row r="21" ht="15.75">
      <c r="A21" s="23" t="str">
        <f t="shared" si="0"/>
        <v>1945(民國34年)</v>
      </c>
      <c r="C21" s="22" t="s">
        <v>22428</v>
      </c>
      <c r="E21" s="4">
        <v>76</v>
      </c>
    </row>
    <row r="22" ht="15.75">
      <c r="A22" s="23" t="str">
        <f t="shared" si="0"/>
        <v>1946(民國35年)</v>
      </c>
      <c r="C22" s="22" t="s">
        <v>22429</v>
      </c>
      <c r="E22" s="4">
        <v>75</v>
      </c>
    </row>
    <row r="23" ht="15.75">
      <c r="A23" s="23" t="str">
        <f t="shared" si="0"/>
        <v>1947(民國36年)</v>
      </c>
      <c r="C23" s="22" t="s">
        <v>22430</v>
      </c>
      <c r="E23" s="4">
        <v>74</v>
      </c>
    </row>
    <row r="24" ht="15.75">
      <c r="A24" s="23" t="str">
        <f t="shared" si="0"/>
        <v>1948(民國37年)</v>
      </c>
      <c r="C24" s="22" t="s">
        <v>22431</v>
      </c>
      <c r="E24" s="4">
        <v>73</v>
      </c>
    </row>
    <row r="25" ht="15.75">
      <c r="A25" s="23" t="str">
        <f t="shared" si="0"/>
        <v>1949(民國38年)</v>
      </c>
      <c r="C25" s="22" t="s">
        <v>22432</v>
      </c>
      <c r="E25" s="4">
        <v>72</v>
      </c>
    </row>
    <row r="26" ht="15.75">
      <c r="A26" s="23" t="str">
        <f t="shared" si="0"/>
        <v>1950(民國39年)</v>
      </c>
      <c r="C26" s="22" t="s">
        <v>22433</v>
      </c>
      <c r="E26" s="4">
        <v>71</v>
      </c>
    </row>
    <row r="27" ht="15.75">
      <c r="A27" s="23" t="str">
        <f t="shared" si="0"/>
        <v>1951(民國40年)</v>
      </c>
      <c r="C27" s="22" t="s">
        <v>22434</v>
      </c>
      <c r="E27" s="4">
        <v>70</v>
      </c>
    </row>
    <row r="28" ht="15.75">
      <c r="A28" s="23" t="str">
        <f t="shared" si="0"/>
        <v>1952(民國41年)</v>
      </c>
      <c r="C28" s="22" t="s">
        <v>22435</v>
      </c>
      <c r="E28" s="4">
        <v>69</v>
      </c>
    </row>
    <row r="29" ht="15.75">
      <c r="A29" s="23" t="str">
        <f t="shared" si="0"/>
        <v>1953(民國42年)</v>
      </c>
      <c r="C29" s="22" t="s">
        <v>22436</v>
      </c>
      <c r="E29" s="4">
        <v>68</v>
      </c>
    </row>
    <row r="30" ht="15.75">
      <c r="A30" s="23" t="str">
        <f t="shared" si="0"/>
        <v>1954(民國43年)</v>
      </c>
      <c r="C30" s="22" t="s">
        <v>22437</v>
      </c>
      <c r="E30" s="4">
        <v>67</v>
      </c>
    </row>
    <row r="31" ht="15.75">
      <c r="A31" s="23" t="str">
        <f t="shared" si="0"/>
        <v>1955(民國44年)</v>
      </c>
      <c r="C31" s="22" t="s">
        <v>22438</v>
      </c>
      <c r="E31" s="4">
        <v>66</v>
      </c>
    </row>
    <row r="32" ht="15.75">
      <c r="A32" s="23" t="str">
        <f t="shared" si="0"/>
        <v>1956(民國45年)</v>
      </c>
      <c r="C32" s="22" t="s">
        <v>22439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58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29</v>
      </c>
      <c r="C1" s="12" t="s">
        <v>133</v>
      </c>
      <c r="D1" s="14" t="s">
        <v>134</v>
      </c>
      <c r="E1" s="12" t="s">
        <v>135</v>
      </c>
      <c r="G1" s="13" t="s">
        <v>29</v>
      </c>
      <c r="H1" s="12" t="s">
        <v>58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58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58</v>
      </c>
      <c r="H2" s="6" t="s">
        <v>59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58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58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58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58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58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58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58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58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58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58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58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58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58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58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58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58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58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58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58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58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58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58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58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58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58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58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58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58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58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58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58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58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58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58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58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58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58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58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58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58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58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58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58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58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58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58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58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58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58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58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58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58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58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58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58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58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58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58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58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58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58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58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58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58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58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58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58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58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58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58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58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58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58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58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58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58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58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58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58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58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58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58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58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58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58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58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58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58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58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58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58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58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58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58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58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58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58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58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58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58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58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58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58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58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58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58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58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58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58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58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58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58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58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58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58</v>
      </c>
      <c r="C117" s="8" t="s">
        <v>59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58</v>
      </c>
      <c r="C118" s="8" t="s">
        <v>59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58</v>
      </c>
      <c r="C119" s="8" t="s">
        <v>59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58</v>
      </c>
      <c r="C120" s="8" t="s">
        <v>59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58</v>
      </c>
      <c r="C121" s="8" t="s">
        <v>59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58</v>
      </c>
      <c r="C122" s="8" t="s">
        <v>59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58</v>
      </c>
      <c r="C123" s="8" t="s">
        <v>59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58</v>
      </c>
      <c r="C124" s="8" t="s">
        <v>59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58</v>
      </c>
      <c r="C125" s="8" t="s">
        <v>59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58</v>
      </c>
      <c r="C126" s="8" t="s">
        <v>59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58</v>
      </c>
      <c r="C127" s="8" t="s">
        <v>59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58</v>
      </c>
      <c r="C128" s="8" t="s">
        <v>59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58</v>
      </c>
      <c r="C129" s="8" t="s">
        <v>59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58</v>
      </c>
      <c r="C130" s="8" t="s">
        <v>59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58</v>
      </c>
      <c r="C131" s="8" t="s">
        <v>59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58</v>
      </c>
      <c r="C132" s="8" t="s">
        <v>59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58</v>
      </c>
      <c r="C133" s="8" t="s">
        <v>59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58</v>
      </c>
      <c r="C134" s="8" t="s">
        <v>59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58</v>
      </c>
      <c r="C135" s="8" t="s">
        <v>59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58</v>
      </c>
      <c r="C136" s="8" t="s">
        <v>59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58</v>
      </c>
      <c r="C137" s="8" t="s">
        <v>59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58</v>
      </c>
      <c r="C138" s="8" t="s">
        <v>59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58</v>
      </c>
      <c r="C139" s="8" t="s">
        <v>59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58</v>
      </c>
      <c r="C140" s="8" t="s">
        <v>59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58</v>
      </c>
      <c r="C141" s="8" t="s">
        <v>59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58</v>
      </c>
      <c r="C142" s="8" t="s">
        <v>59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58</v>
      </c>
      <c r="C143" s="8" t="s">
        <v>59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58</v>
      </c>
      <c r="C144" s="8" t="s">
        <v>59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58</v>
      </c>
      <c r="C145" s="8" t="s">
        <v>59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58</v>
      </c>
      <c r="C146" s="8" t="s">
        <v>59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58</v>
      </c>
      <c r="C147" s="8" t="s">
        <v>59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58</v>
      </c>
      <c r="C148" s="8" t="s">
        <v>59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58</v>
      </c>
      <c r="C149" s="8" t="s">
        <v>59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58</v>
      </c>
      <c r="C150" s="8" t="s">
        <v>59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58</v>
      </c>
      <c r="C151" s="8" t="s">
        <v>59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58</v>
      </c>
      <c r="C152" s="8" t="s">
        <v>59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58</v>
      </c>
      <c r="C153" s="8" t="s">
        <v>59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58</v>
      </c>
      <c r="C154" s="8" t="s">
        <v>59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58</v>
      </c>
      <c r="C155" s="8" t="s">
        <v>59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58</v>
      </c>
      <c r="C156" s="8" t="s">
        <v>59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58</v>
      </c>
      <c r="C157" s="8" t="s">
        <v>59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58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58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58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58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58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58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58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58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58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58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58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58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58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58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58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58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58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58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58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58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58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58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58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58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58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58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58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58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58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58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58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58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58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58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58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58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58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58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58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58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58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58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58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58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58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58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58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58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58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58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58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58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58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58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58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58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58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58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58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58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58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58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58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58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58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58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59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59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59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59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59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59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59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59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59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59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59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59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59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59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59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59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59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59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59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59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59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59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59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59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59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59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59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59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59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59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59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59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59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59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59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59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59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59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59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59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59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59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59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59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59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59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59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59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59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59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59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59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59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59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59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59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59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59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59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59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59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59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59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59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59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59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59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59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59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59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59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59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59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59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59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59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59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59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59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59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59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59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59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59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59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</row>
    <row r="2">
      <c r="A2" s="24" t="s">
        <v>74</v>
      </c>
      <c r="B2" s="24" t="s">
        <v>22344</v>
      </c>
      <c r="C2" s="24" t="s">
        <v>22345</v>
      </c>
    </row>
    <row r="3">
      <c r="A3" s="24" t="s">
        <v>75</v>
      </c>
      <c r="B3" s="24" t="s">
        <v>75</v>
      </c>
      <c r="C3" s="24" t="s">
        <v>75</v>
      </c>
    </row>
    <row r="4">
      <c r="A4" s="24" t="s">
        <v>22346</v>
      </c>
      <c r="B4" s="24" t="s">
        <v>22346</v>
      </c>
      <c r="C4" s="24" t="s">
        <v>22346</v>
      </c>
    </row>
    <row r="5">
      <c r="A5" s="24" t="s">
        <v>22347</v>
      </c>
      <c r="B5" s="24" t="s">
        <v>22347</v>
      </c>
      <c r="C5" s="24" t="s">
        <v>22347</v>
      </c>
    </row>
    <row r="6">
      <c r="A6" s="24" t="s">
        <v>22348</v>
      </c>
      <c r="B6" s="24" t="s">
        <v>22348</v>
      </c>
      <c r="C6" s="24" t="s">
        <v>22348</v>
      </c>
    </row>
    <row r="7">
      <c r="A7" s="24" t="s">
        <v>22349</v>
      </c>
      <c r="B7" s="24" t="s">
        <v>22349</v>
      </c>
      <c r="C7" s="24" t="s">
        <v>22349</v>
      </c>
    </row>
    <row r="8">
      <c r="A8" s="24" t="s">
        <v>22350</v>
      </c>
      <c r="B8" s="24" t="s">
        <v>22350</v>
      </c>
      <c r="C8" s="24" t="s">
        <v>22350</v>
      </c>
    </row>
    <row r="9">
      <c r="A9" s="24" t="s">
        <v>22351</v>
      </c>
      <c r="B9" s="24" t="s">
        <v>22351</v>
      </c>
      <c r="C9" s="24" t="s">
        <v>22351</v>
      </c>
    </row>
    <row r="10">
      <c r="A10" s="25" t="s">
        <v>22352</v>
      </c>
      <c r="B10" s="24" t="s">
        <v>22352</v>
      </c>
      <c r="C10" s="24" t="s">
        <v>22352</v>
      </c>
    </row>
    <row r="11">
      <c r="A11" s="25" t="s">
        <v>22353</v>
      </c>
      <c r="B11" s="25" t="s">
        <v>22353</v>
      </c>
      <c r="C11" s="25" t="s">
        <v>22353</v>
      </c>
    </row>
    <row r="12">
      <c r="A12" s="25" t="s">
        <v>22354</v>
      </c>
      <c r="B12" s="25" t="s">
        <v>22354</v>
      </c>
      <c r="C12" s="25" t="s">
        <v>22354</v>
      </c>
    </row>
    <row r="13">
      <c r="A13" s="25" t="s">
        <v>22355</v>
      </c>
      <c r="B13" s="25" t="s">
        <v>22355</v>
      </c>
      <c r="C13" s="25" t="s">
        <v>22355</v>
      </c>
    </row>
    <row r="14">
      <c r="A14" s="25" t="s">
        <v>22356</v>
      </c>
      <c r="B14" s="25" t="s">
        <v>22356</v>
      </c>
      <c r="C14" s="25" t="s">
        <v>22356</v>
      </c>
    </row>
    <row r="15">
      <c r="A15" s="25" t="s">
        <v>22357</v>
      </c>
      <c r="B15" s="25" t="s">
        <v>22357</v>
      </c>
      <c r="C15" s="25" t="s">
        <v>22357</v>
      </c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/>
  </sheetViews>
  <sheetFormatPr defaultRowHeight="12.75"/>
  <sheetData>
    <row r="1">
      <c r="A1" s="3" t="s">
        <v>22358</v>
      </c>
      <c r="B1" s="3" t="s">
        <v>22358</v>
      </c>
      <c r="C1" s="3" t="s">
        <v>22358</v>
      </c>
    </row>
    <row r="2">
      <c r="A2" s="3" t="s">
        <v>74</v>
      </c>
      <c r="B2" s="3" t="s">
        <v>22344</v>
      </c>
      <c r="C2" s="3" t="s">
        <v>22345</v>
      </c>
    </row>
    <row r="3">
      <c r="A3" s="3" t="s">
        <v>76</v>
      </c>
      <c r="B3" s="3" t="s">
        <v>76</v>
      </c>
      <c r="C3" s="3" t="s">
        <v>76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workbookViewId="0"/>
  </sheetViews>
  <sheetFormatPr defaultRowHeight="12.75"/>
  <sheetData>
    <row r="1">
      <c r="A1" s="3" t="s">
        <v>22359</v>
      </c>
      <c r="B1" s="3" t="s">
        <v>22360</v>
      </c>
      <c r="C1" s="3" t="s">
        <v>22361</v>
      </c>
    </row>
    <row r="2">
      <c r="A2" s="3" t="s">
        <v>74</v>
      </c>
      <c r="B2" s="3" t="s">
        <v>22344</v>
      </c>
      <c r="C2" s="3" t="s">
        <v>22345</v>
      </c>
    </row>
    <row r="3">
      <c r="A3" s="3" t="s">
        <v>77</v>
      </c>
      <c r="B3" s="3" t="s">
        <v>22362</v>
      </c>
      <c r="C3" s="3" t="s">
        <v>22363</v>
      </c>
    </row>
    <row r="4">
      <c r="B4" s="3" t="s">
        <v>22364</v>
      </c>
    </row>
    <row r="5">
      <c r="B5" s="3" t="s">
        <v>22365</v>
      </c>
    </row>
    <row r="6">
      <c r="B6" s="3" t="s">
        <v>22366</v>
      </c>
    </row>
    <row r="7">
      <c r="B7" s="3" t="s">
        <v>22367</v>
      </c>
    </row>
    <row r="8">
      <c r="B8" s="3" t="s">
        <v>22368</v>
      </c>
    </row>
    <row r="9">
      <c r="B9" s="3" t="s">
        <v>22369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workbookViewId="0"/>
  </sheetViews>
  <sheetFormatPr defaultRowHeight="12.75"/>
  <sheetData>
    <row r="1">
      <c r="A1" s="3" t="s">
        <v>22370</v>
      </c>
      <c r="B1" s="3" t="s">
        <v>22371</v>
      </c>
      <c r="C1" s="3" t="s">
        <v>22371</v>
      </c>
    </row>
    <row r="2">
      <c r="A2" s="3" t="s">
        <v>74</v>
      </c>
      <c r="B2" s="3" t="s">
        <v>22344</v>
      </c>
      <c r="C2" s="3" t="s">
        <v>22345</v>
      </c>
    </row>
    <row r="3">
      <c r="A3" s="3" t="s">
        <v>78</v>
      </c>
      <c r="B3" s="3" t="s">
        <v>22372</v>
      </c>
      <c r="C3" s="3" t="s">
        <v>22372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/>
  </sheetViews>
  <sheetFormatPr defaultRowHeight="12.75"/>
  <sheetData>
    <row r="1">
      <c r="A1" s="3" t="s">
        <v>22373</v>
      </c>
      <c r="B1" s="3" t="s">
        <v>22359</v>
      </c>
      <c r="C1" s="3" t="s">
        <v>22374</v>
      </c>
    </row>
    <row r="2">
      <c r="A2" s="3" t="s">
        <v>74</v>
      </c>
      <c r="B2" s="3" t="s">
        <v>22344</v>
      </c>
      <c r="C2" s="3" t="s">
        <v>22345</v>
      </c>
    </row>
    <row r="3">
      <c r="A3" s="3" t="s">
        <v>79</v>
      </c>
      <c r="B3" s="3" t="s">
        <v>77</v>
      </c>
      <c r="C3" s="3" t="s">
        <v>22375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defaultRowHeight="12.75"/>
  <sheetData>
    <row r="1">
      <c r="A1" s="3" t="s">
        <v>22376</v>
      </c>
      <c r="B1" s="3" t="s">
        <v>22374</v>
      </c>
      <c r="C1" s="3" t="s">
        <v>22377</v>
      </c>
    </row>
    <row r="2">
      <c r="A2" s="3" t="s">
        <v>74</v>
      </c>
      <c r="B2" s="3" t="s">
        <v>22344</v>
      </c>
      <c r="C2" s="3" t="s">
        <v>22345</v>
      </c>
    </row>
    <row r="3">
      <c r="A3" s="3" t="s">
        <v>80</v>
      </c>
      <c r="B3" s="3" t="s">
        <v>22375</v>
      </c>
      <c r="C3" s="3" t="s">
        <v>22378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